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eguminaito/Desktop/"/>
    </mc:Choice>
  </mc:AlternateContent>
  <xr:revisionPtr revIDLastSave="0" documentId="8_{BAC789B4-E7F8-2143-B507-ACA07DFF7AAD}" xr6:coauthVersionLast="47" xr6:coauthVersionMax="47" xr10:uidLastSave="{00000000-0000-0000-0000-000000000000}"/>
  <bookViews>
    <workbookView xWindow="700" yWindow="760" windowWidth="32580" windowHeight="21140" xr2:uid="{00000000-000D-0000-FFFF-FFFF00000000}"/>
  </bookViews>
  <sheets>
    <sheet name="注文シート1" sheetId="9" r:id="rId1"/>
    <sheet name="サンプル 注文シート" sheetId="7" r:id="rId2"/>
    <sheet name="itemlist" sheetId="2" state="hidden" r:id="rId3"/>
    <sheet name="area" sheetId="3" state="hidden" r:id="rId4"/>
    <sheet name="postage" sheetId="4" state="hidden" r:id="rId5"/>
  </sheets>
  <definedNames>
    <definedName name="_xlnm._FilterDatabase" localSheetId="3" hidden="1">area!$A$3:$B$50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1" i="9" l="1"/>
  <c r="U81" i="9" s="1"/>
  <c r="R81" i="9"/>
  <c r="P81" i="9"/>
  <c r="Q81" i="9" s="1"/>
  <c r="O81" i="9"/>
  <c r="T80" i="9"/>
  <c r="U80" i="9" s="1"/>
  <c r="R80" i="9"/>
  <c r="P80" i="9"/>
  <c r="Q80" i="9" s="1"/>
  <c r="O80" i="9"/>
  <c r="S80" i="9" s="1"/>
  <c r="T79" i="9"/>
  <c r="U79" i="9" s="1"/>
  <c r="R79" i="9"/>
  <c r="P79" i="9"/>
  <c r="Q79" i="9" s="1"/>
  <c r="O79" i="9"/>
  <c r="T78" i="9"/>
  <c r="U78" i="9" s="1"/>
  <c r="R78" i="9"/>
  <c r="P78" i="9"/>
  <c r="Q78" i="9" s="1"/>
  <c r="O78" i="9"/>
  <c r="T77" i="9"/>
  <c r="U77" i="9" s="1"/>
  <c r="R77" i="9"/>
  <c r="P77" i="9"/>
  <c r="Q77" i="9" s="1"/>
  <c r="O77" i="9"/>
  <c r="S77" i="9" s="1"/>
  <c r="T76" i="9"/>
  <c r="U76" i="9" s="1"/>
  <c r="R76" i="9"/>
  <c r="Q76" i="9"/>
  <c r="P76" i="9"/>
  <c r="O76" i="9"/>
  <c r="T75" i="9"/>
  <c r="U75" i="9" s="1"/>
  <c r="S75" i="9"/>
  <c r="R75" i="9"/>
  <c r="Q75" i="9"/>
  <c r="P75" i="9"/>
  <c r="O75" i="9"/>
  <c r="T74" i="9"/>
  <c r="U74" i="9" s="1"/>
  <c r="R74" i="9"/>
  <c r="S74" i="9" s="1"/>
  <c r="P74" i="9"/>
  <c r="Q74" i="9" s="1"/>
  <c r="O74" i="9"/>
  <c r="U73" i="9"/>
  <c r="T73" i="9"/>
  <c r="R73" i="9"/>
  <c r="P73" i="9"/>
  <c r="Q73" i="9" s="1"/>
  <c r="O73" i="9"/>
  <c r="T72" i="9"/>
  <c r="U72" i="9" s="1"/>
  <c r="R72" i="9"/>
  <c r="Q72" i="9"/>
  <c r="P72" i="9"/>
  <c r="O72" i="9"/>
  <c r="T71" i="9"/>
  <c r="U71" i="9" s="1"/>
  <c r="R71" i="9"/>
  <c r="P71" i="9"/>
  <c r="Q71" i="9" s="1"/>
  <c r="O71" i="9"/>
  <c r="T70" i="9"/>
  <c r="U70" i="9" s="1"/>
  <c r="R70" i="9"/>
  <c r="P70" i="9"/>
  <c r="Q70" i="9" s="1"/>
  <c r="O70" i="9"/>
  <c r="S70" i="9" s="1"/>
  <c r="T69" i="9"/>
  <c r="U69" i="9" s="1"/>
  <c r="R69" i="9"/>
  <c r="S69" i="9" s="1"/>
  <c r="P69" i="9"/>
  <c r="Q69" i="9" s="1"/>
  <c r="O69" i="9"/>
  <c r="T68" i="9"/>
  <c r="U68" i="9" s="1"/>
  <c r="R68" i="9"/>
  <c r="S68" i="9" s="1"/>
  <c r="P68" i="9"/>
  <c r="Q68" i="9" s="1"/>
  <c r="O68" i="9"/>
  <c r="T67" i="9"/>
  <c r="U67" i="9" s="1"/>
  <c r="R67" i="9"/>
  <c r="P67" i="9"/>
  <c r="Q67" i="9" s="1"/>
  <c r="O67" i="9"/>
  <c r="T66" i="9"/>
  <c r="U66" i="9" s="1"/>
  <c r="R66" i="9"/>
  <c r="Q66" i="9"/>
  <c r="P66" i="9"/>
  <c r="O66" i="9"/>
  <c r="T65" i="9"/>
  <c r="U65" i="9" s="1"/>
  <c r="S65" i="9"/>
  <c r="R65" i="9"/>
  <c r="Q65" i="9"/>
  <c r="P65" i="9"/>
  <c r="O65" i="9"/>
  <c r="T64" i="9"/>
  <c r="U64" i="9" s="1"/>
  <c r="R64" i="9"/>
  <c r="S64" i="9" s="1"/>
  <c r="P64" i="9"/>
  <c r="Q64" i="9" s="1"/>
  <c r="O64" i="9"/>
  <c r="U63" i="9"/>
  <c r="T63" i="9"/>
  <c r="R63" i="9"/>
  <c r="S63" i="9" s="1"/>
  <c r="P63" i="9"/>
  <c r="Q63" i="9" s="1"/>
  <c r="O63" i="9"/>
  <c r="T62" i="9"/>
  <c r="U62" i="9" s="1"/>
  <c r="R62" i="9"/>
  <c r="Q62" i="9"/>
  <c r="P62" i="9"/>
  <c r="O62" i="9"/>
  <c r="T61" i="9"/>
  <c r="U61" i="9" s="1"/>
  <c r="R61" i="9"/>
  <c r="S61" i="9" s="1"/>
  <c r="P61" i="9"/>
  <c r="Q61" i="9" s="1"/>
  <c r="O61" i="9"/>
  <c r="U60" i="9"/>
  <c r="T60" i="9"/>
  <c r="R60" i="9"/>
  <c r="P60" i="9"/>
  <c r="Q60" i="9" s="1"/>
  <c r="O60" i="9"/>
  <c r="T59" i="9"/>
  <c r="U59" i="9" s="1"/>
  <c r="S59" i="9"/>
  <c r="R59" i="9"/>
  <c r="P59" i="9"/>
  <c r="Q59" i="9" s="1"/>
  <c r="O59" i="9"/>
  <c r="T58" i="9"/>
  <c r="U58" i="9" s="1"/>
  <c r="R58" i="9"/>
  <c r="P58" i="9"/>
  <c r="Q58" i="9" s="1"/>
  <c r="O58" i="9"/>
  <c r="T57" i="9"/>
  <c r="U57" i="9" s="1"/>
  <c r="R57" i="9"/>
  <c r="P57" i="9"/>
  <c r="Q57" i="9" s="1"/>
  <c r="O57" i="9"/>
  <c r="T56" i="9"/>
  <c r="U56" i="9" s="1"/>
  <c r="R56" i="9"/>
  <c r="Q56" i="9"/>
  <c r="P56" i="9"/>
  <c r="O56" i="9"/>
  <c r="T55" i="9"/>
  <c r="U55" i="9" s="1"/>
  <c r="R55" i="9"/>
  <c r="P55" i="9"/>
  <c r="Q55" i="9" s="1"/>
  <c r="O55" i="9"/>
  <c r="T54" i="9"/>
  <c r="U54" i="9" s="1"/>
  <c r="R54" i="9"/>
  <c r="P54" i="9"/>
  <c r="Q54" i="9" s="1"/>
  <c r="O54" i="9"/>
  <c r="T53" i="9"/>
  <c r="U53" i="9" s="1"/>
  <c r="R53" i="9"/>
  <c r="S53" i="9" s="1"/>
  <c r="P53" i="9"/>
  <c r="Q53" i="9" s="1"/>
  <c r="O53" i="9"/>
  <c r="T52" i="9"/>
  <c r="U52" i="9" s="1"/>
  <c r="R52" i="9"/>
  <c r="Q52" i="9"/>
  <c r="P52" i="9"/>
  <c r="O52" i="9"/>
  <c r="T51" i="9"/>
  <c r="U51" i="9" s="1"/>
  <c r="R51" i="9"/>
  <c r="S51" i="9" s="1"/>
  <c r="P51" i="9"/>
  <c r="Q51" i="9" s="1"/>
  <c r="O51" i="9"/>
  <c r="T50" i="9"/>
  <c r="U50" i="9" s="1"/>
  <c r="R50" i="9"/>
  <c r="P50" i="9"/>
  <c r="Q50" i="9" s="1"/>
  <c r="O50" i="9"/>
  <c r="U49" i="9"/>
  <c r="T49" i="9"/>
  <c r="R49" i="9"/>
  <c r="P49" i="9"/>
  <c r="Q49" i="9" s="1"/>
  <c r="O49" i="9"/>
  <c r="T48" i="9"/>
  <c r="U48" i="9" s="1"/>
  <c r="R48" i="9"/>
  <c r="P48" i="9"/>
  <c r="Q48" i="9" s="1"/>
  <c r="O48" i="9"/>
  <c r="T47" i="9"/>
  <c r="U47" i="9" s="1"/>
  <c r="R47" i="9"/>
  <c r="P47" i="9"/>
  <c r="Q47" i="9" s="1"/>
  <c r="O47" i="9"/>
  <c r="T46" i="9"/>
  <c r="U46" i="9" s="1"/>
  <c r="R46" i="9"/>
  <c r="S46" i="9" s="1"/>
  <c r="P46" i="9"/>
  <c r="Q46" i="9" s="1"/>
  <c r="O46" i="9"/>
  <c r="T45" i="9"/>
  <c r="U45" i="9" s="1"/>
  <c r="R45" i="9"/>
  <c r="P45" i="9"/>
  <c r="Q45" i="9" s="1"/>
  <c r="O45" i="9"/>
  <c r="S45" i="9" s="1"/>
  <c r="T44" i="9"/>
  <c r="U44" i="9" s="1"/>
  <c r="R44" i="9"/>
  <c r="P44" i="9"/>
  <c r="Q44" i="9" s="1"/>
  <c r="O44" i="9"/>
  <c r="T43" i="9"/>
  <c r="U43" i="9" s="1"/>
  <c r="R43" i="9"/>
  <c r="S43" i="9" s="1"/>
  <c r="P43" i="9"/>
  <c r="Q43" i="9" s="1"/>
  <c r="O43" i="9"/>
  <c r="T42" i="9"/>
  <c r="U42" i="9" s="1"/>
  <c r="R42" i="9"/>
  <c r="S42" i="9" s="1"/>
  <c r="P42" i="9"/>
  <c r="Q42" i="9" s="1"/>
  <c r="O42" i="9"/>
  <c r="T41" i="9"/>
  <c r="U41" i="9" s="1"/>
  <c r="R41" i="9"/>
  <c r="Q41" i="9"/>
  <c r="P41" i="9"/>
  <c r="O41" i="9"/>
  <c r="T40" i="9"/>
  <c r="U40" i="9" s="1"/>
  <c r="S40" i="9"/>
  <c r="R40" i="9"/>
  <c r="P40" i="9"/>
  <c r="Q40" i="9" s="1"/>
  <c r="O40" i="9"/>
  <c r="T39" i="9"/>
  <c r="U39" i="9" s="1"/>
  <c r="R39" i="9"/>
  <c r="P39" i="9"/>
  <c r="Q39" i="9" s="1"/>
  <c r="O39" i="9"/>
  <c r="T38" i="9"/>
  <c r="U38" i="9" s="1"/>
  <c r="R38" i="9"/>
  <c r="P38" i="9"/>
  <c r="Q38" i="9" s="1"/>
  <c r="O38" i="9"/>
  <c r="T37" i="9"/>
  <c r="U37" i="9" s="1"/>
  <c r="R37" i="9"/>
  <c r="P37" i="9"/>
  <c r="Q37" i="9" s="1"/>
  <c r="O37" i="9"/>
  <c r="T36" i="9"/>
  <c r="U36" i="9" s="1"/>
  <c r="R36" i="9"/>
  <c r="S36" i="9" s="1"/>
  <c r="P36" i="9"/>
  <c r="Q36" i="9" s="1"/>
  <c r="O36" i="9"/>
  <c r="T35" i="9"/>
  <c r="U35" i="9" s="1"/>
  <c r="R35" i="9"/>
  <c r="S35" i="9" s="1"/>
  <c r="P35" i="9"/>
  <c r="Q35" i="9" s="1"/>
  <c r="O35" i="9"/>
  <c r="T34" i="9"/>
  <c r="U34" i="9" s="1"/>
  <c r="R34" i="9"/>
  <c r="P34" i="9"/>
  <c r="Q34" i="9" s="1"/>
  <c r="O34" i="9"/>
  <c r="S34" i="9" s="1"/>
  <c r="T33" i="9"/>
  <c r="U33" i="9" s="1"/>
  <c r="R33" i="9"/>
  <c r="P33" i="9"/>
  <c r="Q33" i="9" s="1"/>
  <c r="O33" i="9"/>
  <c r="T32" i="9"/>
  <c r="R32" i="9"/>
  <c r="P32" i="9"/>
  <c r="Q32" i="9" s="1"/>
  <c r="O32" i="9"/>
  <c r="T81" i="7"/>
  <c r="U81" i="7" s="1"/>
  <c r="T80" i="7"/>
  <c r="U80" i="7" s="1"/>
  <c r="T79" i="7"/>
  <c r="U79" i="7" s="1"/>
  <c r="T78" i="7"/>
  <c r="U78" i="7" s="1"/>
  <c r="R81" i="7"/>
  <c r="P81" i="7"/>
  <c r="Q81" i="7" s="1"/>
  <c r="R80" i="7"/>
  <c r="P80" i="7"/>
  <c r="Q80" i="7" s="1"/>
  <c r="R79" i="7"/>
  <c r="P79" i="7"/>
  <c r="Q79" i="7" s="1"/>
  <c r="R78" i="7"/>
  <c r="P78" i="7"/>
  <c r="Q78" i="7" s="1"/>
  <c r="R77" i="7"/>
  <c r="P77" i="7"/>
  <c r="Q77" i="7" s="1"/>
  <c r="R76" i="7"/>
  <c r="P76" i="7"/>
  <c r="Q76" i="7" s="1"/>
  <c r="R75" i="7"/>
  <c r="P75" i="7"/>
  <c r="Q75" i="7" s="1"/>
  <c r="R74" i="7"/>
  <c r="P74" i="7"/>
  <c r="Q74" i="7" s="1"/>
  <c r="R73" i="7"/>
  <c r="P73" i="7"/>
  <c r="Q73" i="7" s="1"/>
  <c r="R72" i="7"/>
  <c r="P72" i="7"/>
  <c r="Q72" i="7" s="1"/>
  <c r="R71" i="7"/>
  <c r="P71" i="7"/>
  <c r="Q71" i="7" s="1"/>
  <c r="R70" i="7"/>
  <c r="P70" i="7"/>
  <c r="Q70" i="7" s="1"/>
  <c r="R69" i="7"/>
  <c r="P69" i="7"/>
  <c r="Q69" i="7" s="1"/>
  <c r="R68" i="7"/>
  <c r="P68" i="7"/>
  <c r="Q68" i="7" s="1"/>
  <c r="R67" i="7"/>
  <c r="P67" i="7"/>
  <c r="Q67" i="7" s="1"/>
  <c r="R66" i="7"/>
  <c r="P66" i="7"/>
  <c r="Q66" i="7" s="1"/>
  <c r="R65" i="7"/>
  <c r="P65" i="7"/>
  <c r="Q65" i="7" s="1"/>
  <c r="R64" i="7"/>
  <c r="P64" i="7"/>
  <c r="Q64" i="7" s="1"/>
  <c r="R63" i="7"/>
  <c r="P63" i="7"/>
  <c r="Q63" i="7" s="1"/>
  <c r="R62" i="7"/>
  <c r="P62" i="7"/>
  <c r="Q62" i="7" s="1"/>
  <c r="R61" i="7"/>
  <c r="P61" i="7"/>
  <c r="Q61" i="7" s="1"/>
  <c r="R60" i="7"/>
  <c r="P60" i="7"/>
  <c r="Q60" i="7" s="1"/>
  <c r="R59" i="7"/>
  <c r="P59" i="7"/>
  <c r="Q59" i="7" s="1"/>
  <c r="R58" i="7"/>
  <c r="P58" i="7"/>
  <c r="Q58" i="7" s="1"/>
  <c r="R57" i="7"/>
  <c r="P57" i="7"/>
  <c r="Q57" i="7" s="1"/>
  <c r="R56" i="7"/>
  <c r="P56" i="7"/>
  <c r="Q56" i="7" s="1"/>
  <c r="R55" i="7"/>
  <c r="P55" i="7"/>
  <c r="Q55" i="7" s="1"/>
  <c r="R54" i="7"/>
  <c r="P54" i="7"/>
  <c r="Q54" i="7" s="1"/>
  <c r="R53" i="7"/>
  <c r="P53" i="7"/>
  <c r="Q53" i="7" s="1"/>
  <c r="R52" i="7"/>
  <c r="P52" i="7"/>
  <c r="Q52" i="7" s="1"/>
  <c r="R51" i="7"/>
  <c r="P51" i="7"/>
  <c r="Q51" i="7" s="1"/>
  <c r="R50" i="7"/>
  <c r="P50" i="7"/>
  <c r="Q50" i="7" s="1"/>
  <c r="R49" i="7"/>
  <c r="P49" i="7"/>
  <c r="Q49" i="7" s="1"/>
  <c r="R48" i="7"/>
  <c r="P48" i="7"/>
  <c r="Q48" i="7" s="1"/>
  <c r="R47" i="7"/>
  <c r="P47" i="7"/>
  <c r="Q47" i="7" s="1"/>
  <c r="R46" i="7"/>
  <c r="P46" i="7"/>
  <c r="Q46" i="7" s="1"/>
  <c r="R45" i="7"/>
  <c r="P45" i="7"/>
  <c r="Q45" i="7" s="1"/>
  <c r="R44" i="7"/>
  <c r="P44" i="7"/>
  <c r="Q44" i="7" s="1"/>
  <c r="R43" i="7"/>
  <c r="P43" i="7"/>
  <c r="Q43" i="7" s="1"/>
  <c r="R42" i="7"/>
  <c r="P42" i="7"/>
  <c r="Q42" i="7" s="1"/>
  <c r="R41" i="7"/>
  <c r="P41" i="7"/>
  <c r="Q41" i="7" s="1"/>
  <c r="R40" i="7"/>
  <c r="P40" i="7"/>
  <c r="Q40" i="7" s="1"/>
  <c r="R39" i="7"/>
  <c r="P39" i="7"/>
  <c r="Q39" i="7" s="1"/>
  <c r="R38" i="7"/>
  <c r="P38" i="7"/>
  <c r="Q38" i="7" s="1"/>
  <c r="R37" i="7"/>
  <c r="P37" i="7"/>
  <c r="Q37" i="7" s="1"/>
  <c r="R36" i="7"/>
  <c r="P36" i="7"/>
  <c r="Q36" i="7" s="1"/>
  <c r="R35" i="7"/>
  <c r="P35" i="7"/>
  <c r="Q35" i="7" s="1"/>
  <c r="R34" i="7"/>
  <c r="P34" i="7"/>
  <c r="Q34" i="7" s="1"/>
  <c r="R33" i="7"/>
  <c r="P33" i="7"/>
  <c r="Q33" i="7" s="1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P32" i="7"/>
  <c r="O32" i="7"/>
  <c r="P82" i="7" l="1"/>
  <c r="S39" i="9"/>
  <c r="S41" i="9"/>
  <c r="S50" i="9"/>
  <c r="S52" i="9"/>
  <c r="S72" i="9"/>
  <c r="S78" i="9"/>
  <c r="S55" i="9"/>
  <c r="S60" i="9"/>
  <c r="S44" i="9"/>
  <c r="S49" i="9"/>
  <c r="S33" i="9"/>
  <c r="S38" i="9"/>
  <c r="S58" i="9"/>
  <c r="S62" i="9"/>
  <c r="S76" i="9"/>
  <c r="S48" i="9"/>
  <c r="S56" i="9"/>
  <c r="S66" i="9"/>
  <c r="S79" i="9"/>
  <c r="S81" i="9"/>
  <c r="S54" i="9"/>
  <c r="S71" i="9"/>
  <c r="S73" i="9"/>
  <c r="S67" i="9"/>
  <c r="S47" i="9"/>
  <c r="S37" i="9"/>
  <c r="S57" i="9"/>
  <c r="S32" i="9"/>
  <c r="T82" i="9"/>
  <c r="P82" i="9"/>
  <c r="Q82" i="9"/>
  <c r="U32" i="9"/>
  <c r="U82" i="9" s="1"/>
  <c r="S81" i="7"/>
  <c r="S79" i="7"/>
  <c r="S80" i="7"/>
  <c r="S78" i="7"/>
  <c r="S69" i="7"/>
  <c r="T69" i="7" s="1"/>
  <c r="U69" i="7" s="1"/>
  <c r="S55" i="7"/>
  <c r="T55" i="7" s="1"/>
  <c r="U55" i="7" s="1"/>
  <c r="S65" i="7"/>
  <c r="S70" i="7"/>
  <c r="T70" i="7" s="1"/>
  <c r="U70" i="7" s="1"/>
  <c r="S75" i="7"/>
  <c r="T75" i="7" s="1"/>
  <c r="U75" i="7" s="1"/>
  <c r="S66" i="7"/>
  <c r="T66" i="7" s="1"/>
  <c r="U66" i="7" s="1"/>
  <c r="S76" i="7"/>
  <c r="T76" i="7" s="1"/>
  <c r="U76" i="7" s="1"/>
  <c r="S50" i="7"/>
  <c r="S60" i="7"/>
  <c r="S56" i="7"/>
  <c r="T56" i="7" s="1"/>
  <c r="U56" i="7" s="1"/>
  <c r="S49" i="7"/>
  <c r="S59" i="7"/>
  <c r="S46" i="7"/>
  <c r="T46" i="7" s="1"/>
  <c r="U46" i="7" s="1"/>
  <c r="S45" i="7"/>
  <c r="T45" i="7" s="1"/>
  <c r="U45" i="7" s="1"/>
  <c r="S52" i="7"/>
  <c r="S72" i="7"/>
  <c r="T72" i="7" s="1"/>
  <c r="U72" i="7" s="1"/>
  <c r="S73" i="7"/>
  <c r="T73" i="7" s="1"/>
  <c r="U73" i="7" s="1"/>
  <c r="S77" i="7"/>
  <c r="T77" i="7" s="1"/>
  <c r="U77" i="7" s="1"/>
  <c r="S42" i="7"/>
  <c r="S47" i="7"/>
  <c r="S57" i="7"/>
  <c r="S44" i="7"/>
  <c r="S54" i="7"/>
  <c r="S64" i="7"/>
  <c r="S74" i="7"/>
  <c r="T74" i="7" s="1"/>
  <c r="U74" i="7" s="1"/>
  <c r="S43" i="7"/>
  <c r="S53" i="7"/>
  <c r="S67" i="7"/>
  <c r="S41" i="7"/>
  <c r="S51" i="7"/>
  <c r="S61" i="7"/>
  <c r="S71" i="7"/>
  <c r="T71" i="7" s="1"/>
  <c r="U71" i="7" s="1"/>
  <c r="S62" i="7"/>
  <c r="S63" i="7"/>
  <c r="S48" i="7"/>
  <c r="S58" i="7"/>
  <c r="S68" i="7"/>
  <c r="S40" i="7"/>
  <c r="S39" i="7"/>
  <c r="S38" i="7"/>
  <c r="S37" i="7"/>
  <c r="S36" i="7"/>
  <c r="S35" i="7"/>
  <c r="S34" i="7"/>
  <c r="S33" i="7"/>
  <c r="R32" i="7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T64" i="7" l="1"/>
  <c r="U64" i="7" s="1"/>
  <c r="T63" i="7"/>
  <c r="U63" i="7" s="1"/>
  <c r="T62" i="7"/>
  <c r="U62" i="7" s="1"/>
  <c r="T67" i="7"/>
  <c r="U67" i="7" s="1"/>
  <c r="T65" i="7"/>
  <c r="U65" i="7" s="1"/>
  <c r="T68" i="7"/>
  <c r="U68" i="7" s="1"/>
  <c r="T61" i="7"/>
  <c r="U61" i="7" s="1"/>
  <c r="T57" i="7"/>
  <c r="U57" i="7" s="1"/>
  <c r="T51" i="7"/>
  <c r="U51" i="7" s="1"/>
  <c r="T53" i="7"/>
  <c r="U53" i="7" s="1"/>
  <c r="T58" i="7"/>
  <c r="U58" i="7" s="1"/>
  <c r="T48" i="7"/>
  <c r="U48" i="7" s="1"/>
  <c r="T60" i="7"/>
  <c r="U60" i="7" s="1"/>
  <c r="T47" i="7"/>
  <c r="U47" i="7" s="1"/>
  <c r="T59" i="7"/>
  <c r="U59" i="7" s="1"/>
  <c r="T49" i="7"/>
  <c r="U49" i="7" s="1"/>
  <c r="T52" i="7"/>
  <c r="U52" i="7" s="1"/>
  <c r="T54" i="7"/>
  <c r="U54" i="7" s="1"/>
  <c r="T50" i="7"/>
  <c r="U50" i="7" s="1"/>
  <c r="T33" i="7"/>
  <c r="U33" i="7" s="1"/>
  <c r="T34" i="7"/>
  <c r="U34" i="7" s="1"/>
  <c r="T35" i="7"/>
  <c r="U35" i="7" s="1"/>
  <c r="T44" i="7"/>
  <c r="U44" i="7" s="1"/>
  <c r="T37" i="7"/>
  <c r="U37" i="7" s="1"/>
  <c r="T38" i="7"/>
  <c r="U38" i="7" s="1"/>
  <c r="T39" i="7"/>
  <c r="U39" i="7" s="1"/>
  <c r="T41" i="7"/>
  <c r="U41" i="7" s="1"/>
  <c r="T42" i="7"/>
  <c r="U42" i="7" s="1"/>
  <c r="T43" i="7"/>
  <c r="U43" i="7" s="1"/>
  <c r="T36" i="7"/>
  <c r="U36" i="7" s="1"/>
  <c r="T40" i="7"/>
  <c r="U40" i="7" s="1"/>
  <c r="S32" i="7"/>
  <c r="T32" i="7" s="1"/>
  <c r="T82" i="7" l="1"/>
  <c r="Q32" i="7"/>
  <c r="U32" i="7" l="1"/>
  <c r="U82" i="7" s="1"/>
  <c r="Q82" i="7"/>
</calcChain>
</file>

<file path=xl/sharedStrings.xml><?xml version="1.0" encoding="utf-8"?>
<sst xmlns="http://schemas.openxmlformats.org/spreadsheetml/2006/main" count="1307" uniqueCount="202">
  <si>
    <t>宛名</t>
  </si>
  <si>
    <t>峠733株式会社</t>
  </si>
  <si>
    <t>領収書</t>
  </si>
  <si>
    <t>申し込み日</t>
    <rPh sb="0" eb="1">
      <t xml:space="preserve">モウシコミビ </t>
    </rPh>
    <phoneticPr fontId="1"/>
  </si>
  <si>
    <t>請求書</t>
  </si>
  <si>
    <t>▼ご注文者様情報</t>
  </si>
  <si>
    <t>郵便番号</t>
  </si>
  <si>
    <t>000-0000</t>
  </si>
  <si>
    <t>ご住所</t>
  </si>
  <si>
    <t>新潟県十日町市峠7333</t>
  </si>
  <si>
    <t>メール</t>
  </si>
  <si>
    <t>電話</t>
  </si>
  <si>
    <t>000-0000-0000</t>
  </si>
  <si>
    <t>お支払方法</t>
  </si>
  <si>
    <t>※振込の確認ができた時点でご注文受付となります。あらかじめご了承ください。</t>
  </si>
  <si>
    <t>非表示</t>
  </si>
  <si>
    <t>No</t>
  </si>
  <si>
    <t>お名前</t>
  </si>
  <si>
    <t>都道府県</t>
  </si>
  <si>
    <t>住所（区市町村・番地・マンションなど）</t>
    <rPh sb="3" eb="4">
      <t xml:space="preserve">ク </t>
    </rPh>
    <phoneticPr fontId="7"/>
  </si>
  <si>
    <t>TEL</t>
  </si>
  <si>
    <t>商品番号</t>
  </si>
  <si>
    <t>商品名</t>
  </si>
  <si>
    <t>数量</t>
  </si>
  <si>
    <t>送料エリア</t>
  </si>
  <si>
    <t>検索用</t>
  </si>
  <si>
    <t>送料</t>
  </si>
  <si>
    <t>東京都</t>
  </si>
  <si>
    <t>〇〇区〇〇町0-0-0 マンション101</t>
    <phoneticPr fontId="7"/>
  </si>
  <si>
    <t>12K/W</t>
  </si>
  <si>
    <t>商品リスト</t>
    <rPh sb="0" eb="1">
      <t xml:space="preserve">ショウヒンリスト </t>
    </rPh>
    <phoneticPr fontId="7"/>
  </si>
  <si>
    <t>※お客様 非表示</t>
  </si>
  <si>
    <t>商品コード</t>
  </si>
  <si>
    <t>商品価格（税込）</t>
  </si>
  <si>
    <t>商品詳細</t>
  </si>
  <si>
    <t>6N</t>
  </si>
  <si>
    <t>自然栽培キューブ米6個</t>
  </si>
  <si>
    <t>https://touge733.official.ec/items/79848181</t>
  </si>
  <si>
    <t>12N</t>
  </si>
  <si>
    <t>自然栽培キューブ米12個</t>
  </si>
  <si>
    <t>https://touge733.official.ec/items/79848823</t>
  </si>
  <si>
    <t>6N/W</t>
  </si>
  <si>
    <t>自然栽培キューブ米6個+水2本</t>
  </si>
  <si>
    <t>https://touge733.official.ec/items/79844267</t>
  </si>
  <si>
    <t>12N/W</t>
  </si>
  <si>
    <t>自然栽培キューブ米12個+水4本</t>
  </si>
  <si>
    <t>https://touge733.official.ec/items/79848521</t>
  </si>
  <si>
    <t>6K</t>
  </si>
  <si>
    <t>慣行栽培キューブ米6個</t>
  </si>
  <si>
    <t>https://touge733.official.ec/items/79854196</t>
  </si>
  <si>
    <t>12K</t>
  </si>
  <si>
    <t>慣行栽培キューブ米12個</t>
  </si>
  <si>
    <t>https://touge733.official.ec/items/79854424</t>
  </si>
  <si>
    <t>6K/W</t>
  </si>
  <si>
    <t>慣行栽培キューブ米6個+水2本</t>
  </si>
  <si>
    <t>https://touge733.official.ec/items/79853798</t>
  </si>
  <si>
    <t>https://touge733.official.ec/items/79854248</t>
  </si>
  <si>
    <t>2KZ</t>
  </si>
  <si>
    <t>慣行栽培 2kg 上白米</t>
  </si>
  <si>
    <t>https://touge733.official.ec/items/79130508</t>
  </si>
  <si>
    <t>5KZ</t>
  </si>
  <si>
    <t>慣行栽培 5kg 上白米</t>
  </si>
  <si>
    <t>https://touge733.official.ec/items/79130543</t>
  </si>
  <si>
    <t>10KZ</t>
  </si>
  <si>
    <t>慣行栽培 10kg 上白米</t>
  </si>
  <si>
    <t>https://touge733.official.ec/items/79130571</t>
  </si>
  <si>
    <t>2KH</t>
  </si>
  <si>
    <t>慣行栽培 2kg 白米</t>
  </si>
  <si>
    <t>https://touge733.official.ec/items/79212341</t>
  </si>
  <si>
    <t>5KH</t>
  </si>
  <si>
    <t>慣行栽培 5kg 白米</t>
  </si>
  <si>
    <t>https://touge733.official.ec/items/79212354</t>
  </si>
  <si>
    <t>10KH</t>
  </si>
  <si>
    <t>慣行栽培 10kg 白米</t>
  </si>
  <si>
    <t>https://touge733.official.ec/items/79212364</t>
  </si>
  <si>
    <t>24W</t>
  </si>
  <si>
    <t>水1ケース(24本)</t>
  </si>
  <si>
    <t>https://touge733.official.ec/items/81175521</t>
  </si>
  <si>
    <t>エリア</t>
  </si>
  <si>
    <t>グループ</t>
  </si>
  <si>
    <t>北海道</t>
  </si>
  <si>
    <t>A</t>
  </si>
  <si>
    <t>青森県</t>
  </si>
  <si>
    <t>B</t>
  </si>
  <si>
    <t>秋田県</t>
  </si>
  <si>
    <t>岩手県</t>
  </si>
  <si>
    <t>宮城県</t>
  </si>
  <si>
    <t>C</t>
  </si>
  <si>
    <t>山形県</t>
  </si>
  <si>
    <t>福島県</t>
  </si>
  <si>
    <t>茨城県</t>
  </si>
  <si>
    <t>D</t>
  </si>
  <si>
    <t>栃木県</t>
  </si>
  <si>
    <t>群馬県</t>
  </si>
  <si>
    <t>埼玉県</t>
  </si>
  <si>
    <t>千葉県</t>
  </si>
  <si>
    <t>神奈川県</t>
  </si>
  <si>
    <t>新潟県</t>
  </si>
  <si>
    <t>E</t>
  </si>
  <si>
    <t>長野県</t>
  </si>
  <si>
    <t>富山県</t>
  </si>
  <si>
    <t>F</t>
  </si>
  <si>
    <t>石川県</t>
  </si>
  <si>
    <t>福井県</t>
  </si>
  <si>
    <t>静岡県</t>
  </si>
  <si>
    <t>G</t>
  </si>
  <si>
    <t>愛知県</t>
  </si>
  <si>
    <t>三重県</t>
  </si>
  <si>
    <t>岐阜県</t>
  </si>
  <si>
    <t>大阪府</t>
  </si>
  <si>
    <t>H</t>
  </si>
  <si>
    <t>京都府</t>
  </si>
  <si>
    <t>滋賀県</t>
  </si>
  <si>
    <t>奈良県</t>
  </si>
  <si>
    <t>和歌山県</t>
  </si>
  <si>
    <t>兵庫県</t>
  </si>
  <si>
    <t>岡山県</t>
  </si>
  <si>
    <t>I</t>
  </si>
  <si>
    <t>広島県</t>
  </si>
  <si>
    <t>山口県</t>
  </si>
  <si>
    <t>鳥取県</t>
  </si>
  <si>
    <t>島根県</t>
  </si>
  <si>
    <t>香川県</t>
  </si>
  <si>
    <t>J</t>
  </si>
  <si>
    <t>徳島県</t>
  </si>
  <si>
    <t>愛媛県</t>
  </si>
  <si>
    <t>高知県</t>
  </si>
  <si>
    <t>福岡県</t>
  </si>
  <si>
    <t>K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</si>
  <si>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</si>
  <si>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</si>
  <si>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</si>
  <si>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</si>
  <si>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</si>
  <si>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</si>
  <si>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</si>
  <si>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L</t>
  </si>
  <si>
    <t>検索キー</t>
  </si>
  <si>
    <t>エリア詳細</t>
  </si>
  <si>
    <t>サイズ</t>
  </si>
  <si>
    <t>青森県・秋田県・岩手県</t>
  </si>
  <si>
    <t>宮城県・山形県・福島県</t>
  </si>
  <si>
    <t>茨城県・栃木県・群馬県・埼玉県・千葉県・神奈川県・東京都・山梨県</t>
  </si>
  <si>
    <t>新潟県・長野県</t>
  </si>
  <si>
    <t>富山県・石川県・福井県</t>
  </si>
  <si>
    <t>静岡県・愛知県・三重県・岐阜県</t>
  </si>
  <si>
    <t>大阪府・京都府・滋賀県・奈良県・和歌山県・兵庫県</t>
  </si>
  <si>
    <t>岡山県・広島県・山口県・鳥取県・島根県</t>
  </si>
  <si>
    <t>香川県・徳島県・愛媛県・高知県</t>
  </si>
  <si>
    <t>福岡県・佐賀県・長崎県・熊本県・大分県・宮崎県・鹿児島県</t>
  </si>
  <si>
    <t>ご注文主様氏名（会社名 担当者名）</t>
    <phoneticPr fontId="7"/>
  </si>
  <si>
    <t>ご請求先氏名（会社名 担当者名）</t>
    <phoneticPr fontId="7"/>
  </si>
  <si>
    <t>▼ご請求先情報</t>
    <rPh sb="1" eb="4">
      <t xml:space="preserve">セイキュウサキ </t>
    </rPh>
    <phoneticPr fontId="1"/>
  </si>
  <si>
    <t>▼商品のお届け先情報</t>
    <rPh sb="1" eb="3">
      <t xml:space="preserve">ショウヒン </t>
    </rPh>
    <phoneticPr fontId="1"/>
  </si>
  <si>
    <t>【注文シート】</t>
    <phoneticPr fontId="7"/>
  </si>
  <si>
    <t>峠733株式会社</t>
    <rPh sb="0" eb="1">
      <t xml:space="preserve">トウゲ </t>
    </rPh>
    <rPh sb="4" eb="6">
      <t xml:space="preserve">カブシキ </t>
    </rPh>
    <rPh sb="6" eb="8">
      <t xml:space="preserve">カイシャ </t>
    </rPh>
    <phoneticPr fontId="7"/>
  </si>
  <si>
    <t xml:space="preserve">受付時間　9:00-17:00（土日祝休日）													</t>
    <rPh sb="16" eb="17">
      <t xml:space="preserve">ド </t>
    </rPh>
    <phoneticPr fontId="9"/>
  </si>
  <si>
    <t>同上</t>
    <rPh sb="0" eb="1">
      <t>🫂</t>
    </rPh>
    <rPh sb="1" eb="2">
      <t xml:space="preserve">ウエ </t>
    </rPh>
    <phoneticPr fontId="1"/>
  </si>
  <si>
    <t>注文シートにご記入後は下記のアドレス迄お送り下さい</t>
    <phoneticPr fontId="1"/>
  </si>
  <si>
    <t>shop@touge733.com</t>
    <phoneticPr fontId="9"/>
  </si>
  <si>
    <t>メール送信頂いた後、返信は、即日～2営業日頂いております。(土日祝休み)</t>
    <phoneticPr fontId="9"/>
  </si>
  <si>
    <t>万が一連絡がない場合は、ご一報下さいませ。</t>
    <phoneticPr fontId="9"/>
  </si>
  <si>
    <t>郵便番号は
ハイフンを記入</t>
    <phoneticPr fontId="9"/>
  </si>
  <si>
    <t>電話番号は
ハイフンを記入</t>
    <rPh sb="2" eb="4">
      <t xml:space="preserve">バンゴウ </t>
    </rPh>
    <phoneticPr fontId="9"/>
  </si>
  <si>
    <t>※入力不要</t>
    <rPh sb="1" eb="5">
      <t xml:space="preserve">ニュウリョクフヨウ </t>
    </rPh>
    <phoneticPr fontId="9"/>
  </si>
  <si>
    <t>都道府県を
選択</t>
    <rPh sb="0" eb="1">
      <t xml:space="preserve">トドウフケン </t>
    </rPh>
    <rPh sb="5" eb="7">
      <t xml:space="preserve">センタク </t>
    </rPh>
    <phoneticPr fontId="9"/>
  </si>
  <si>
    <t>2．送料</t>
    <rPh sb="2" eb="4">
      <t xml:space="preserve">ソウリョウ </t>
    </rPh>
    <phoneticPr fontId="9"/>
  </si>
  <si>
    <t>1．お支払方法</t>
    <phoneticPr fontId="9"/>
  </si>
  <si>
    <t>3．配送方法</t>
    <phoneticPr fontId="9"/>
  </si>
  <si>
    <t>クロネコヤマトの宅急便による配送となります。
※日本国内のみの配送となります。</t>
    <phoneticPr fontId="9"/>
  </si>
  <si>
    <t>領収書・請求書について</t>
    <phoneticPr fontId="7"/>
  </si>
  <si>
    <t>※ご入用の場合は「必要」と記載してください</t>
    <rPh sb="1" eb="3">
      <t xml:space="preserve">ヒツヨウ </t>
    </rPh>
    <rPh sb="4" eb="6">
      <t xml:space="preserve">バアイ </t>
    </rPh>
    <rPh sb="13" eb="15">
      <t xml:space="preserve">キサイ </t>
    </rPh>
    <phoneticPr fontId="9"/>
  </si>
  <si>
    <t>必要</t>
    <rPh sb="0" eb="2">
      <t xml:space="preserve">ヒツヨウ </t>
    </rPh>
    <phoneticPr fontId="9"/>
  </si>
  <si>
    <t>ご案内</t>
    <phoneticPr fontId="9"/>
  </si>
  <si>
    <t>銀行振込</t>
    <rPh sb="0" eb="2">
      <t xml:space="preserve">ギンコウ </t>
    </rPh>
    <rPh sb="2" eb="4">
      <t xml:space="preserve">フリコミ </t>
    </rPh>
    <phoneticPr fontId="1"/>
  </si>
  <si>
    <t>ご要望・
ご連絡事項</t>
    <rPh sb="1" eb="4">
      <t>ヨウボ</t>
    </rPh>
    <rPh sb="6" eb="8">
      <t>レンラk</t>
    </rPh>
    <rPh sb="8" eb="10">
      <t>ジコ</t>
    </rPh>
    <phoneticPr fontId="9"/>
  </si>
  <si>
    <t>2023年　 　0月　　0日</t>
    <rPh sb="4" eb="5">
      <t xml:space="preserve">ネン </t>
    </rPh>
    <rPh sb="9" eb="10">
      <t xml:space="preserve">ガツ </t>
    </rPh>
    <phoneticPr fontId="9"/>
  </si>
  <si>
    <t>送付時の依頼主名称 ※全角16文字以内</t>
    <rPh sb="0" eb="3">
      <t xml:space="preserve">ソウフジ </t>
    </rPh>
    <rPh sb="4" eb="7">
      <t xml:space="preserve">イライヌシ </t>
    </rPh>
    <rPh sb="7" eb="9">
      <t xml:space="preserve">メイショウ </t>
    </rPh>
    <rPh sb="11" eb="13">
      <t xml:space="preserve">ゼンカク </t>
    </rPh>
    <rPh sb="15" eb="17">
      <t xml:space="preserve">モジ </t>
    </rPh>
    <rPh sb="17" eb="19">
      <t xml:space="preserve">イナイ </t>
    </rPh>
    <phoneticPr fontId="9"/>
  </si>
  <si>
    <t>銀行振込　(お振込手数料はご負担願います)
※現在は銀行振込のみ対応しております</t>
    <phoneticPr fontId="9"/>
  </si>
  <si>
    <t>お問合せ先：shop@touge733.com</t>
    <rPh sb="4" eb="5">
      <t xml:space="preserve">サキ </t>
    </rPh>
    <phoneticPr fontId="7"/>
  </si>
  <si>
    <t>000-0000-0000</t>
    <phoneticPr fontId="7"/>
  </si>
  <si>
    <t>慣行栽培キューブ米6個+水2本</t>
    <phoneticPr fontId="7"/>
  </si>
  <si>
    <t>慣行栽培キューブ米12個+水4本</t>
  </si>
  <si>
    <t>慣行栽培キューブ米12個+水4本</t>
    <phoneticPr fontId="7"/>
  </si>
  <si>
    <t>000-0000</t>
    <phoneticPr fontId="7"/>
  </si>
  <si>
    <t>〇〇株式会社 ○○○○○○</t>
  </si>
  <si>
    <t>〇〇株式会社 ○○○○○○</t>
    <phoneticPr fontId="7"/>
  </si>
  <si>
    <t>商品はプルダウンからを選択</t>
    <rPh sb="8" eb="10">
      <t xml:space="preserve">ショウヒン </t>
    </rPh>
    <rPh sb="11" eb="13">
      <t xml:space="preserve">センタク </t>
    </rPh>
    <phoneticPr fontId="7"/>
  </si>
  <si>
    <t>送料</t>
    <phoneticPr fontId="7"/>
  </si>
  <si>
    <t>金額</t>
    <rPh sb="0" eb="2">
      <t xml:space="preserve">ショウケイ </t>
    </rPh>
    <phoneticPr fontId="7"/>
  </si>
  <si>
    <t>小計</t>
    <rPh sb="0" eb="2">
      <t xml:space="preserve">ショウケイ </t>
    </rPh>
    <phoneticPr fontId="9"/>
  </si>
  <si>
    <t>単価</t>
    <rPh sb="0" eb="2">
      <t xml:space="preserve">タンカ </t>
    </rPh>
    <phoneticPr fontId="7"/>
  </si>
  <si>
    <t>プルダウンから選択</t>
    <rPh sb="7" eb="9">
      <t xml:space="preserve">センタク </t>
    </rPh>
    <phoneticPr fontId="7"/>
  </si>
  <si>
    <t>都道府県を
プルダウンから選択</t>
    <rPh sb="0" eb="1">
      <t xml:space="preserve">トドウフケン </t>
    </rPh>
    <rPh sb="12" eb="13">
      <t xml:space="preserve">センタク </t>
    </rPh>
    <phoneticPr fontId="7"/>
  </si>
  <si>
    <t>商品を
プルダウンからを選択</t>
    <rPh sb="8" eb="10">
      <t xml:space="preserve">ショウヒン </t>
    </rPh>
    <rPh sb="11" eb="13">
      <t xml:space="preserve">センタク </t>
    </rPh>
    <phoneticPr fontId="7"/>
  </si>
  <si>
    <t>梱包の都合上、送料は商品1個つずつ発生します。
下記ページをご確認ください。</t>
    <rPh sb="24" eb="26">
      <t xml:space="preserve">カキ </t>
    </rPh>
    <phoneticPr fontId="9"/>
  </si>
  <si>
    <t>https://www.touge733.com//s/f/送料はいくらかかりますか</t>
    <phoneticPr fontId="7"/>
  </si>
  <si>
    <t>峠733株式会社 峠たろう</t>
    <rPh sb="9" eb="10">
      <t xml:space="preserve">トウゲ </t>
    </rPh>
    <phoneticPr fontId="1"/>
  </si>
  <si>
    <t>峠733株式会社 峠たろう</t>
    <phoneticPr fontId="7"/>
  </si>
  <si>
    <t>taro@touge733.com</t>
    <phoneticPr fontId="7"/>
  </si>
  <si>
    <t>〒942-1351 新潟県十日町市峠733</t>
    <phoneticPr fontId="7"/>
  </si>
  <si>
    <t>領収書</t>
    <rPh sb="0" eb="3">
      <t xml:space="preserve">リョウシュウショ 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</si>
</sst>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"/>
    <numFmt numFmtId="177" formatCode="&quot;¥&quot;#,##0"/>
  </numFmts>
  <fonts count="34">
    <font>
      <sz val="10"/>
      <color rgb="FF000000"/>
      <name val="游ゴシック"/>
      <scheme val="minor"/>
    </font>
    <font>
      <sz val="10"/>
      <color theme="1"/>
      <name val="游ゴシック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游ゴシック"/>
      <family val="2"/>
      <scheme val="minor"/>
    </font>
    <font>
      <b/>
      <sz val="11"/>
      <color rgb="FF980000"/>
      <name val="游ゴシック"/>
      <family val="2"/>
      <scheme val="minor"/>
    </font>
    <font>
      <sz val="10"/>
      <color rgb="FF000000"/>
      <name val="Arial"/>
      <family val="2"/>
    </font>
    <font>
      <b/>
      <sz val="10"/>
      <color rgb="FFFFFFFF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8"/>
      <color rgb="FF000000"/>
      <name val="メイリオ"/>
      <family val="2"/>
      <charset val="128"/>
    </font>
    <font>
      <sz val="10"/>
      <color rgb="FF000000"/>
      <name val="メイリオ"/>
      <family val="2"/>
      <charset val="128"/>
    </font>
    <font>
      <b/>
      <sz val="14"/>
      <color rgb="FF000000"/>
      <name val="メイリオ"/>
      <family val="2"/>
      <charset val="128"/>
    </font>
    <font>
      <sz val="14"/>
      <color rgb="FF000000"/>
      <name val="メイリオ"/>
      <family val="2"/>
      <charset val="128"/>
    </font>
    <font>
      <b/>
      <sz val="16"/>
      <color rgb="FF000000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4"/>
      <color rgb="FFFF0000"/>
      <name val="メイリオ"/>
      <family val="2"/>
      <charset val="128"/>
    </font>
    <font>
      <b/>
      <sz val="18"/>
      <color rgb="FF000000"/>
      <name val="メイリオ"/>
      <family val="2"/>
      <charset val="128"/>
    </font>
    <font>
      <b/>
      <sz val="10"/>
      <color rgb="FF000000"/>
      <name val="メイリオ"/>
      <family val="2"/>
      <charset val="128"/>
    </font>
    <font>
      <sz val="14"/>
      <name val="メイリオ"/>
      <family val="2"/>
      <charset val="128"/>
    </font>
    <font>
      <sz val="10"/>
      <name val="メイリオ"/>
      <family val="2"/>
      <charset val="128"/>
    </font>
    <font>
      <b/>
      <sz val="12"/>
      <name val="メイリオ"/>
      <family val="2"/>
      <charset val="128"/>
    </font>
    <font>
      <b/>
      <sz val="14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sz val="11"/>
      <name val="メイリオ"/>
      <family val="2"/>
      <charset val="128"/>
    </font>
    <font>
      <b/>
      <sz val="16"/>
      <color theme="0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b/>
      <sz val="22"/>
      <color rgb="FF000000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2"/>
      <color rgb="FFFF0000"/>
      <name val="メイリオ"/>
      <family val="2"/>
      <charset val="128"/>
    </font>
    <font>
      <u/>
      <sz val="10"/>
      <color theme="10"/>
      <name val="游ゴシック"/>
      <family val="3"/>
      <charset val="128"/>
      <scheme val="minor"/>
    </font>
    <font>
      <b/>
      <sz val="14"/>
      <color rgb="FFFF0000"/>
      <name val="メイリオ"/>
      <family val="2"/>
      <charset val="128"/>
    </font>
    <font>
      <u/>
      <sz val="14"/>
      <color rgb="FF1155CC"/>
      <name val="メイリオ"/>
      <family val="2"/>
      <charset val="128"/>
    </font>
    <font>
      <u/>
      <sz val="16"/>
      <color theme="10"/>
      <name val="メイリオ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000000"/>
        <bgColor rgb="FF000000"/>
      </patternFill>
    </fill>
    <fill>
      <patternFill patternType="solid">
        <fgColor theme="3" tint="0.14999847407452621"/>
        <bgColor indexed="64"/>
      </patternFill>
    </fill>
    <fill>
      <patternFill patternType="solid">
        <fgColor theme="3" tint="0.14999847407452621"/>
        <bgColor rgb="FFCCCCCC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EF2CD"/>
        <bgColor rgb="FF00000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77" fontId="1" fillId="0" borderId="0" xfId="0" applyNumberFormat="1" applyFont="1"/>
    <xf numFmtId="176" fontId="1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176" fontId="1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center"/>
    </xf>
    <xf numFmtId="176" fontId="6" fillId="4" borderId="0" xfId="0" applyNumberFormat="1" applyFont="1" applyFill="1" applyAlignment="1">
      <alignment horizontal="center"/>
    </xf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center"/>
    </xf>
    <xf numFmtId="176" fontId="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3" fillId="5" borderId="4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3" fillId="0" borderId="11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1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9" fillId="0" borderId="4" xfId="0" applyFont="1" applyBorder="1" applyAlignment="1">
      <alignment horizontal="center" vertical="center"/>
    </xf>
    <xf numFmtId="0" fontId="25" fillId="9" borderId="11" xfId="0" applyFont="1" applyFill="1" applyBorder="1" applyAlignment="1">
      <alignment vertical="center"/>
    </xf>
    <xf numFmtId="0" fontId="25" fillId="9" borderId="0" xfId="0" applyFont="1" applyFill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19" fillId="7" borderId="4" xfId="0" applyFont="1" applyFill="1" applyBorder="1" applyAlignment="1">
      <alignment horizontal="center" vertical="center"/>
    </xf>
    <xf numFmtId="176" fontId="19" fillId="7" borderId="4" xfId="0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center"/>
    </xf>
    <xf numFmtId="0" fontId="19" fillId="0" borderId="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176" fontId="11" fillId="0" borderId="0" xfId="0" applyNumberFormat="1" applyFont="1" applyAlignment="1">
      <alignment vertical="center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1" fillId="0" borderId="0" xfId="0" applyFont="1" applyAlignment="1">
      <alignment horizontal="center" wrapText="1"/>
    </xf>
    <xf numFmtId="0" fontId="32" fillId="12" borderId="10" xfId="0" applyFont="1" applyFill="1" applyBorder="1" applyAlignment="1">
      <alignment vertical="top" wrapText="1"/>
    </xf>
    <xf numFmtId="0" fontId="32" fillId="12" borderId="20" xfId="0" applyFont="1" applyFill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3" fillId="8" borderId="14" xfId="0" applyFont="1" applyFill="1" applyBorder="1" applyAlignment="1">
      <alignment horizontal="left" wrapText="1"/>
    </xf>
    <xf numFmtId="0" fontId="13" fillId="8" borderId="5" xfId="0" applyFont="1" applyFill="1" applyBorder="1" applyAlignment="1">
      <alignment horizontal="left" wrapText="1"/>
    </xf>
    <xf numFmtId="0" fontId="13" fillId="8" borderId="6" xfId="0" applyFont="1" applyFill="1" applyBorder="1" applyAlignment="1">
      <alignment horizontal="left" wrapText="1"/>
    </xf>
    <xf numFmtId="0" fontId="13" fillId="8" borderId="11" xfId="0" applyFont="1" applyFill="1" applyBorder="1" applyAlignment="1">
      <alignment horizontal="left" wrapText="1"/>
    </xf>
    <xf numFmtId="0" fontId="13" fillId="8" borderId="0" xfId="0" applyFont="1" applyFill="1" applyAlignment="1">
      <alignment horizontal="left" wrapText="1"/>
    </xf>
    <xf numFmtId="0" fontId="13" fillId="8" borderId="12" xfId="0" applyFont="1" applyFill="1" applyBorder="1" applyAlignment="1">
      <alignment horizontal="left" wrapText="1"/>
    </xf>
    <xf numFmtId="0" fontId="33" fillId="8" borderId="15" xfId="2" applyFont="1" applyFill="1" applyBorder="1" applyAlignment="1">
      <alignment horizontal="left" vertical="center" wrapText="1"/>
    </xf>
    <xf numFmtId="0" fontId="33" fillId="8" borderId="10" xfId="2" applyFont="1" applyFill="1" applyBorder="1" applyAlignment="1">
      <alignment horizontal="left" vertical="center" wrapText="1"/>
    </xf>
    <xf numFmtId="0" fontId="33" fillId="8" borderId="16" xfId="2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 wrapText="1"/>
    </xf>
    <xf numFmtId="0" fontId="26" fillId="10" borderId="0" xfId="0" applyFont="1" applyFill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 wrapText="1"/>
    </xf>
    <xf numFmtId="0" fontId="26" fillId="10" borderId="15" xfId="0" applyFont="1" applyFill="1" applyBorder="1" applyAlignment="1">
      <alignment horizontal="center" vertical="center" wrapText="1"/>
    </xf>
    <xf numFmtId="0" fontId="26" fillId="10" borderId="10" xfId="0" applyFont="1" applyFill="1" applyBorder="1" applyAlignment="1">
      <alignment horizontal="center" vertical="center" wrapText="1"/>
    </xf>
    <xf numFmtId="0" fontId="26" fillId="10" borderId="16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9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horizontal="center"/>
    </xf>
    <xf numFmtId="0" fontId="23" fillId="5" borderId="4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0" fontId="12" fillId="8" borderId="11" xfId="0" applyFont="1" applyFill="1" applyBorder="1" applyAlignment="1">
      <alignment horizontal="left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8" borderId="15" xfId="0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13" fillId="8" borderId="14" xfId="0" applyFont="1" applyFill="1" applyBorder="1" applyAlignment="1">
      <alignment horizontal="left" vertical="center" wrapText="1"/>
    </xf>
    <xf numFmtId="0" fontId="13" fillId="8" borderId="5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3" fillId="8" borderId="11" xfId="0" applyFont="1" applyFill="1" applyBorder="1" applyAlignment="1">
      <alignment horizontal="left" vertical="center" wrapText="1"/>
    </xf>
    <xf numFmtId="0" fontId="13" fillId="8" borderId="0" xfId="0" applyFont="1" applyFill="1" applyAlignment="1">
      <alignment horizontal="left" vertical="center" wrapText="1"/>
    </xf>
    <xf numFmtId="0" fontId="13" fillId="8" borderId="12" xfId="0" applyFont="1" applyFill="1" applyBorder="1" applyAlignment="1">
      <alignment horizontal="left" vertical="center" wrapText="1"/>
    </xf>
    <xf numFmtId="0" fontId="13" fillId="8" borderId="15" xfId="0" applyFont="1" applyFill="1" applyBorder="1" applyAlignment="1">
      <alignment horizontal="left" vertical="center" wrapText="1"/>
    </xf>
    <xf numFmtId="0" fontId="13" fillId="8" borderId="10" xfId="0" applyFont="1" applyFill="1" applyBorder="1" applyAlignment="1">
      <alignment horizontal="left" vertical="center" wrapText="1"/>
    </xf>
    <xf numFmtId="0" fontId="13" fillId="8" borderId="16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3">
    <cellStyle name="Hyperlink" xfId="1" xr:uid="{00000000-000B-0000-0000-00000800000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841375</xdr:rowOff>
    </xdr:from>
    <xdr:to>
      <xdr:col>9</xdr:col>
      <xdr:colOff>662046</xdr:colOff>
      <xdr:row>2</xdr:row>
      <xdr:rowOff>426747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B3B55E2-BA87-FF44-9DB0-3C75A8B86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3380" y="841375"/>
          <a:ext cx="1645849" cy="765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841375</xdr:rowOff>
    </xdr:from>
    <xdr:to>
      <xdr:col>9</xdr:col>
      <xdr:colOff>662046</xdr:colOff>
      <xdr:row>3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2BAAC3E-F699-F204-58B9-84FFC13E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9375" y="841375"/>
          <a:ext cx="1646296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touge733.com/s/f/&#36865;&#26009;&#12399;&#12356;&#12367;&#12425;&#12363;&#12363;&#12426;&#12414;&#12377;&#12363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touge733.com/s/f/&#36865;&#26009;&#12399;&#12356;&#12367;&#12425;&#12363;&#12363;&#12426;&#12414;&#12377;&#12363;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ouge733.official.ec/items/79854248" TargetMode="External"/><Relationship Id="rId13" Type="http://schemas.openxmlformats.org/officeDocument/2006/relationships/hyperlink" Target="https://touge733.official.ec/items/79212354" TargetMode="External"/><Relationship Id="rId3" Type="http://schemas.openxmlformats.org/officeDocument/2006/relationships/hyperlink" Target="https://touge733.official.ec/items/79844267" TargetMode="External"/><Relationship Id="rId7" Type="http://schemas.openxmlformats.org/officeDocument/2006/relationships/hyperlink" Target="https://touge733.official.ec/items/79853798" TargetMode="External"/><Relationship Id="rId12" Type="http://schemas.openxmlformats.org/officeDocument/2006/relationships/hyperlink" Target="https://touge733.official.ec/items/79212341" TargetMode="External"/><Relationship Id="rId2" Type="http://schemas.openxmlformats.org/officeDocument/2006/relationships/hyperlink" Target="https://touge733.official.ec/items/79848823" TargetMode="External"/><Relationship Id="rId1" Type="http://schemas.openxmlformats.org/officeDocument/2006/relationships/hyperlink" Target="https://touge733.official.ec/items/79848181" TargetMode="External"/><Relationship Id="rId6" Type="http://schemas.openxmlformats.org/officeDocument/2006/relationships/hyperlink" Target="https://touge733.official.ec/items/79854424" TargetMode="External"/><Relationship Id="rId11" Type="http://schemas.openxmlformats.org/officeDocument/2006/relationships/hyperlink" Target="https://touge733.official.ec/items/79130571" TargetMode="External"/><Relationship Id="rId5" Type="http://schemas.openxmlformats.org/officeDocument/2006/relationships/hyperlink" Target="https://touge733.official.ec/items/79854196" TargetMode="External"/><Relationship Id="rId15" Type="http://schemas.openxmlformats.org/officeDocument/2006/relationships/hyperlink" Target="https://touge733.official.ec/items/81175521" TargetMode="External"/><Relationship Id="rId10" Type="http://schemas.openxmlformats.org/officeDocument/2006/relationships/hyperlink" Target="https://touge733.official.ec/items/79130543" TargetMode="External"/><Relationship Id="rId4" Type="http://schemas.openxmlformats.org/officeDocument/2006/relationships/hyperlink" Target="https://touge733.official.ec/items/79848521" TargetMode="External"/><Relationship Id="rId9" Type="http://schemas.openxmlformats.org/officeDocument/2006/relationships/hyperlink" Target="https://touge733.official.ec/items/79130508" TargetMode="External"/><Relationship Id="rId14" Type="http://schemas.openxmlformats.org/officeDocument/2006/relationships/hyperlink" Target="https://touge733.official.ec/items/79212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02DE-8D3F-C24C-B4F3-98BDC5A7416E}">
  <dimension ref="A1:U82"/>
  <sheetViews>
    <sheetView showGridLines="0" tabSelected="1" zoomScale="70" zoomScaleNormal="70" workbookViewId="0">
      <selection activeCell="W22" sqref="W22"/>
    </sheetView>
  </sheetViews>
  <sheetFormatPr baseColWidth="10" defaultColWidth="10.83203125" defaultRowHeight="25" customHeight="1"/>
  <cols>
    <col min="1" max="2" width="13" style="19" customWidth="1"/>
    <col min="3" max="3" width="17.1640625" style="19" customWidth="1"/>
    <col min="4" max="5" width="13" style="19" customWidth="1"/>
    <col min="6" max="6" width="18.6640625" style="19" customWidth="1"/>
    <col min="7" max="7" width="25.83203125" style="19" bestFit="1" customWidth="1"/>
    <col min="8" max="11" width="13" style="19" customWidth="1"/>
    <col min="12" max="12" width="22.83203125" style="19" customWidth="1"/>
    <col min="13" max="13" width="13" style="19" customWidth="1"/>
    <col min="14" max="14" width="43.6640625" style="19" customWidth="1"/>
    <col min="15" max="15" width="13.83203125" style="19" hidden="1" customWidth="1"/>
    <col min="16" max="17" width="17.83203125" style="19" customWidth="1"/>
    <col min="18" max="18" width="14.33203125" style="19" hidden="1" customWidth="1"/>
    <col min="19" max="19" width="13.33203125" style="19" hidden="1" customWidth="1"/>
    <col min="20" max="21" width="17.83203125" style="19" customWidth="1"/>
    <col min="22" max="16384" width="10.83203125" style="19"/>
  </cols>
  <sheetData>
    <row r="1" spans="1:20" ht="67" customHeight="1">
      <c r="A1" s="37" t="s">
        <v>154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18"/>
      <c r="P1" s="18"/>
      <c r="Q1" s="18"/>
      <c r="R1" s="18"/>
      <c r="S1" s="18"/>
      <c r="T1" s="18"/>
    </row>
    <row r="2" spans="1:20" ht="26" customHeight="1">
      <c r="A2" s="143" t="s">
        <v>158</v>
      </c>
      <c r="B2" s="143"/>
      <c r="C2" s="143"/>
      <c r="D2" s="143"/>
      <c r="E2" s="143"/>
      <c r="F2" s="143"/>
      <c r="G2" s="143"/>
      <c r="I2" s="144"/>
      <c r="J2" s="144"/>
      <c r="K2" s="78" t="s">
        <v>155</v>
      </c>
      <c r="L2" s="78"/>
      <c r="M2" s="78"/>
      <c r="N2" s="18"/>
      <c r="O2" s="18"/>
      <c r="P2" s="18"/>
      <c r="Q2" s="18"/>
      <c r="R2" s="18"/>
      <c r="S2" s="18"/>
      <c r="T2" s="18"/>
    </row>
    <row r="3" spans="1:20" ht="35">
      <c r="A3" s="145" t="s">
        <v>159</v>
      </c>
      <c r="B3" s="145"/>
      <c r="C3" s="145"/>
      <c r="D3" s="145"/>
      <c r="E3" s="145"/>
      <c r="F3" s="145"/>
      <c r="G3" s="145"/>
      <c r="I3" s="144"/>
      <c r="J3" s="144"/>
      <c r="K3" s="79" t="s">
        <v>200</v>
      </c>
      <c r="L3" s="79"/>
      <c r="M3" s="79"/>
      <c r="N3" s="18"/>
      <c r="O3" s="18"/>
      <c r="P3" s="18"/>
      <c r="Q3" s="18"/>
      <c r="R3" s="18"/>
      <c r="S3" s="18"/>
      <c r="T3" s="18"/>
    </row>
    <row r="4" spans="1:20" ht="26" customHeight="1">
      <c r="A4" s="143" t="s">
        <v>160</v>
      </c>
      <c r="B4" s="143"/>
      <c r="C4" s="143"/>
      <c r="D4" s="143"/>
      <c r="E4" s="143"/>
      <c r="F4" s="143"/>
      <c r="G4" s="143"/>
      <c r="I4" s="144"/>
      <c r="J4" s="144"/>
      <c r="K4" s="68" t="s">
        <v>156</v>
      </c>
      <c r="L4" s="68"/>
      <c r="M4" s="68"/>
      <c r="N4" s="18"/>
      <c r="O4" s="18"/>
      <c r="P4" s="18"/>
      <c r="Q4" s="18"/>
      <c r="R4" s="18"/>
      <c r="S4" s="18"/>
      <c r="T4" s="18"/>
    </row>
    <row r="5" spans="1:20" ht="26" customHeight="1">
      <c r="A5" s="143" t="s">
        <v>161</v>
      </c>
      <c r="B5" s="143"/>
      <c r="C5" s="143"/>
      <c r="D5" s="143"/>
      <c r="E5" s="143"/>
      <c r="F5" s="143"/>
      <c r="G5" s="143"/>
      <c r="K5" s="68" t="s">
        <v>179</v>
      </c>
      <c r="L5" s="68"/>
      <c r="M5" s="68"/>
      <c r="N5" s="18"/>
      <c r="O5" s="18"/>
      <c r="P5" s="18"/>
      <c r="Q5" s="18"/>
      <c r="R5" s="18"/>
      <c r="S5" s="18"/>
      <c r="T5" s="18"/>
    </row>
    <row r="6" spans="1:20" ht="25" customHeight="1">
      <c r="H6" s="17"/>
      <c r="O6" s="22"/>
      <c r="P6" s="22"/>
      <c r="Q6" s="22"/>
      <c r="R6" s="22"/>
      <c r="S6" s="22"/>
      <c r="T6" s="22"/>
    </row>
    <row r="7" spans="1:20" ht="25" customHeight="1">
      <c r="A7" s="101" t="s">
        <v>3</v>
      </c>
      <c r="B7" s="102"/>
      <c r="C7" s="102"/>
      <c r="D7" s="146" t="s">
        <v>176</v>
      </c>
      <c r="E7" s="147"/>
      <c r="F7" s="147"/>
      <c r="G7" s="148"/>
      <c r="H7" s="17"/>
      <c r="I7" s="45" t="s">
        <v>173</v>
      </c>
      <c r="J7" s="46"/>
      <c r="K7" s="46"/>
      <c r="L7" s="46"/>
      <c r="M7" s="46"/>
      <c r="N7" s="46"/>
      <c r="O7" s="38"/>
      <c r="P7" s="40"/>
      <c r="Q7" s="40"/>
      <c r="R7" s="40"/>
      <c r="S7" s="22"/>
      <c r="T7" s="22"/>
    </row>
    <row r="8" spans="1:20" ht="25" customHeight="1">
      <c r="A8" s="23" t="s">
        <v>14</v>
      </c>
      <c r="B8" s="17"/>
      <c r="C8" s="17"/>
      <c r="D8" s="18"/>
      <c r="E8" s="18"/>
      <c r="F8" s="34"/>
      <c r="G8" s="34"/>
      <c r="H8" s="17"/>
      <c r="I8" s="127" t="s">
        <v>167</v>
      </c>
      <c r="J8" s="128"/>
      <c r="K8" s="131" t="s">
        <v>178</v>
      </c>
      <c r="L8" s="132"/>
      <c r="M8" s="132"/>
      <c r="N8" s="133"/>
      <c r="O8" s="39"/>
      <c r="P8" s="41"/>
      <c r="Q8" s="41"/>
      <c r="R8" s="33"/>
      <c r="S8" s="22"/>
      <c r="T8" s="22"/>
    </row>
    <row r="9" spans="1:20" ht="37" customHeight="1">
      <c r="I9" s="129"/>
      <c r="J9" s="130"/>
      <c r="K9" s="137"/>
      <c r="L9" s="138"/>
      <c r="M9" s="138"/>
      <c r="N9" s="139"/>
      <c r="O9" s="64"/>
      <c r="P9" s="41"/>
      <c r="Q9" s="41"/>
      <c r="R9" s="65"/>
    </row>
    <row r="10" spans="1:20" ht="25" customHeight="1">
      <c r="A10" s="121" t="s">
        <v>5</v>
      </c>
      <c r="B10" s="122"/>
      <c r="C10" s="122"/>
      <c r="D10" s="122"/>
      <c r="E10" s="122"/>
      <c r="F10" s="122"/>
      <c r="G10" s="122"/>
      <c r="H10" s="26"/>
      <c r="I10" s="125" t="s">
        <v>166</v>
      </c>
      <c r="J10" s="126"/>
      <c r="K10" s="69" t="s">
        <v>195</v>
      </c>
      <c r="L10" s="70"/>
      <c r="M10" s="70"/>
      <c r="N10" s="71"/>
      <c r="O10" s="64"/>
      <c r="P10" s="41"/>
      <c r="Q10" s="41"/>
      <c r="R10" s="65"/>
    </row>
    <row r="11" spans="1:20" ht="30" customHeight="1">
      <c r="A11" s="123" t="s">
        <v>150</v>
      </c>
      <c r="B11" s="102"/>
      <c r="C11" s="124"/>
      <c r="D11" s="117"/>
      <c r="E11" s="118"/>
      <c r="F11" s="119"/>
      <c r="G11" s="120"/>
      <c r="H11" s="30"/>
      <c r="I11" s="127"/>
      <c r="J11" s="128"/>
      <c r="K11" s="72"/>
      <c r="L11" s="73"/>
      <c r="M11" s="73"/>
      <c r="N11" s="74"/>
      <c r="O11" s="64"/>
      <c r="P11" s="65"/>
      <c r="Q11" s="65"/>
      <c r="R11" s="65"/>
    </row>
    <row r="12" spans="1:20" ht="46" customHeight="1">
      <c r="A12" s="123" t="s">
        <v>177</v>
      </c>
      <c r="B12" s="140"/>
      <c r="C12" s="141"/>
      <c r="D12" s="117"/>
      <c r="E12" s="118"/>
      <c r="F12" s="118"/>
      <c r="G12" s="142"/>
      <c r="H12" s="30"/>
      <c r="I12" s="129"/>
      <c r="J12" s="130"/>
      <c r="K12" s="75" t="s">
        <v>196</v>
      </c>
      <c r="L12" s="76"/>
      <c r="M12" s="76"/>
      <c r="N12" s="77"/>
      <c r="O12" s="42"/>
      <c r="P12" s="41"/>
      <c r="Q12" s="41"/>
      <c r="R12" s="62"/>
      <c r="S12" s="63"/>
    </row>
    <row r="13" spans="1:20" ht="39" customHeight="1">
      <c r="A13" s="101" t="s">
        <v>6</v>
      </c>
      <c r="B13" s="102"/>
      <c r="C13" s="102"/>
      <c r="D13" s="117"/>
      <c r="E13" s="118"/>
      <c r="F13" s="119"/>
      <c r="G13" s="120"/>
      <c r="H13" s="27"/>
      <c r="I13" s="125" t="s">
        <v>168</v>
      </c>
      <c r="J13" s="126"/>
      <c r="K13" s="131" t="s">
        <v>169</v>
      </c>
      <c r="L13" s="132"/>
      <c r="M13" s="132"/>
      <c r="N13" s="133"/>
      <c r="O13" s="66"/>
      <c r="P13" s="67"/>
      <c r="Q13" s="67"/>
    </row>
    <row r="14" spans="1:20" ht="30" customHeight="1">
      <c r="A14" s="101" t="s">
        <v>8</v>
      </c>
      <c r="B14" s="102"/>
      <c r="C14" s="102"/>
      <c r="D14" s="117"/>
      <c r="E14" s="118"/>
      <c r="F14" s="119"/>
      <c r="G14" s="120"/>
      <c r="H14" s="27"/>
      <c r="I14" s="127"/>
      <c r="J14" s="128"/>
      <c r="K14" s="134"/>
      <c r="L14" s="135"/>
      <c r="M14" s="135"/>
      <c r="N14" s="136"/>
      <c r="O14" s="66"/>
      <c r="P14" s="67"/>
      <c r="Q14" s="67"/>
    </row>
    <row r="15" spans="1:20" ht="30" customHeight="1">
      <c r="A15" s="101" t="s">
        <v>10</v>
      </c>
      <c r="B15" s="102"/>
      <c r="C15" s="102"/>
      <c r="D15" s="117"/>
      <c r="E15" s="118"/>
      <c r="F15" s="119"/>
      <c r="G15" s="120"/>
      <c r="H15" s="27"/>
      <c r="I15" s="129"/>
      <c r="J15" s="130"/>
      <c r="K15" s="137"/>
      <c r="L15" s="138"/>
      <c r="M15" s="138"/>
      <c r="N15" s="139"/>
    </row>
    <row r="16" spans="1:20" ht="30" customHeight="1">
      <c r="A16" s="101" t="s">
        <v>11</v>
      </c>
      <c r="B16" s="102"/>
      <c r="C16" s="102"/>
      <c r="D16" s="117"/>
      <c r="E16" s="118"/>
      <c r="F16" s="119"/>
      <c r="G16" s="120"/>
      <c r="H16" s="27"/>
      <c r="I16" s="27"/>
      <c r="J16" s="17"/>
      <c r="K16" s="17"/>
      <c r="L16" s="20"/>
      <c r="M16" s="20"/>
    </row>
    <row r="17" spans="1:21" ht="30" customHeight="1">
      <c r="A17" s="17"/>
      <c r="B17" s="17"/>
      <c r="C17" s="17"/>
      <c r="F17" s="17"/>
      <c r="G17" s="17"/>
      <c r="H17" s="17"/>
      <c r="I17" s="27"/>
      <c r="J17" s="17"/>
      <c r="K17" s="17"/>
      <c r="L17" s="20"/>
      <c r="M17" s="20"/>
      <c r="N17" s="21"/>
      <c r="O17" s="22"/>
    </row>
    <row r="18" spans="1:21" ht="30" customHeight="1">
      <c r="A18" s="121" t="s">
        <v>152</v>
      </c>
      <c r="B18" s="122"/>
      <c r="C18" s="122"/>
      <c r="D18" s="122"/>
      <c r="E18" s="122"/>
      <c r="F18" s="122"/>
      <c r="G18" s="122"/>
      <c r="H18" s="24"/>
      <c r="I18" s="25"/>
      <c r="J18" s="25"/>
      <c r="K18" s="25"/>
      <c r="L18" s="25"/>
      <c r="M18" s="25"/>
      <c r="N18" s="25"/>
      <c r="O18" s="22"/>
      <c r="P18" s="22"/>
      <c r="Q18" s="22"/>
      <c r="R18" s="22"/>
      <c r="S18" s="22"/>
      <c r="T18" s="22"/>
    </row>
    <row r="19" spans="1:21" ht="30" customHeight="1">
      <c r="A19" s="123" t="s">
        <v>151</v>
      </c>
      <c r="B19" s="102"/>
      <c r="C19" s="124"/>
      <c r="D19" s="103"/>
      <c r="E19" s="104"/>
      <c r="F19" s="104"/>
      <c r="G19" s="105"/>
      <c r="I19" s="116" t="s">
        <v>13</v>
      </c>
      <c r="J19" s="116"/>
      <c r="K19" s="116"/>
      <c r="L19" s="115" t="s">
        <v>174</v>
      </c>
      <c r="M19" s="115"/>
      <c r="N19" s="115"/>
      <c r="P19" s="22"/>
      <c r="Q19" s="22"/>
      <c r="R19" s="22"/>
      <c r="S19" s="22"/>
      <c r="T19" s="22"/>
    </row>
    <row r="20" spans="1:21" ht="30" customHeight="1">
      <c r="A20" s="101" t="s">
        <v>6</v>
      </c>
      <c r="B20" s="102"/>
      <c r="C20" s="102"/>
      <c r="D20" s="103"/>
      <c r="E20" s="104"/>
      <c r="F20" s="104"/>
      <c r="G20" s="105"/>
      <c r="I20" s="116" t="s">
        <v>170</v>
      </c>
      <c r="J20" s="116"/>
      <c r="K20" s="116"/>
      <c r="L20" s="116"/>
      <c r="M20" s="116"/>
      <c r="N20" s="116"/>
      <c r="P20" s="22"/>
      <c r="Q20" s="22"/>
      <c r="R20" s="22"/>
      <c r="S20" s="22"/>
      <c r="T20" s="22"/>
    </row>
    <row r="21" spans="1:21" ht="30" customHeight="1">
      <c r="A21" s="101" t="s">
        <v>8</v>
      </c>
      <c r="B21" s="102"/>
      <c r="C21" s="102"/>
      <c r="D21" s="103"/>
      <c r="E21" s="104"/>
      <c r="F21" s="104"/>
      <c r="G21" s="105"/>
      <c r="I21" s="116" t="s">
        <v>0</v>
      </c>
      <c r="J21" s="116"/>
      <c r="K21" s="116"/>
      <c r="L21" s="115"/>
      <c r="M21" s="115"/>
      <c r="N21" s="115"/>
      <c r="P21" s="22"/>
      <c r="Q21" s="22"/>
      <c r="R21" s="22"/>
      <c r="S21" s="22"/>
      <c r="T21" s="22"/>
    </row>
    <row r="22" spans="1:21" ht="30" customHeight="1">
      <c r="A22" s="101" t="s">
        <v>10</v>
      </c>
      <c r="B22" s="102"/>
      <c r="C22" s="102"/>
      <c r="D22" s="103"/>
      <c r="E22" s="104"/>
      <c r="F22" s="104"/>
      <c r="G22" s="105"/>
      <c r="I22" s="106" t="s">
        <v>2</v>
      </c>
      <c r="J22" s="107"/>
      <c r="K22" s="108"/>
      <c r="L22" s="109"/>
      <c r="M22" s="109"/>
      <c r="N22" s="109"/>
      <c r="O22" s="33" t="s">
        <v>171</v>
      </c>
      <c r="P22" s="22"/>
      <c r="Q22" s="22"/>
      <c r="R22" s="22"/>
      <c r="S22" s="22"/>
      <c r="T22" s="22"/>
    </row>
    <row r="23" spans="1:21" ht="30" customHeight="1">
      <c r="A23" s="110" t="s">
        <v>11</v>
      </c>
      <c r="B23" s="111"/>
      <c r="C23" s="111"/>
      <c r="D23" s="112"/>
      <c r="E23" s="113"/>
      <c r="F23" s="113"/>
      <c r="G23" s="114"/>
      <c r="I23" s="106" t="s">
        <v>4</v>
      </c>
      <c r="J23" s="107"/>
      <c r="K23" s="108"/>
      <c r="L23" s="109"/>
      <c r="M23" s="109"/>
      <c r="N23" s="109"/>
      <c r="O23" s="33" t="s">
        <v>171</v>
      </c>
      <c r="P23" s="22"/>
      <c r="Q23" s="22"/>
      <c r="R23" s="22"/>
      <c r="S23" s="22"/>
      <c r="T23" s="22"/>
    </row>
    <row r="24" spans="1:21" ht="30" customHeight="1">
      <c r="A24" s="35"/>
      <c r="B24" s="35"/>
      <c r="C24" s="35"/>
      <c r="D24" s="29"/>
      <c r="E24" s="29"/>
      <c r="F24" s="29"/>
      <c r="G24" s="29"/>
      <c r="H24" s="35"/>
      <c r="I24" s="35"/>
      <c r="J24" s="35"/>
      <c r="K24" s="36"/>
      <c r="L24" s="36"/>
      <c r="M24" s="36"/>
      <c r="N24" s="33"/>
      <c r="O24" s="22"/>
      <c r="P24" s="22"/>
      <c r="Q24" s="22"/>
      <c r="R24" s="22"/>
      <c r="S24" s="22"/>
      <c r="T24" s="22"/>
    </row>
    <row r="25" spans="1:21" ht="30" customHeight="1">
      <c r="A25" s="80" t="s">
        <v>175</v>
      </c>
      <c r="B25" s="81"/>
      <c r="C25" s="82"/>
      <c r="D25" s="89"/>
      <c r="E25" s="90"/>
      <c r="F25" s="90"/>
      <c r="G25" s="90"/>
      <c r="H25" s="90"/>
      <c r="I25" s="90"/>
      <c r="J25" s="90"/>
      <c r="K25" s="90"/>
      <c r="L25" s="90"/>
      <c r="M25" s="90"/>
      <c r="N25" s="91"/>
      <c r="O25" s="22"/>
      <c r="P25" s="22"/>
      <c r="Q25" s="22"/>
      <c r="R25" s="22"/>
      <c r="S25" s="22"/>
      <c r="T25" s="22"/>
    </row>
    <row r="26" spans="1:21" ht="30" customHeight="1">
      <c r="A26" s="83"/>
      <c r="B26" s="84"/>
      <c r="C26" s="85"/>
      <c r="D26" s="92"/>
      <c r="E26" s="93"/>
      <c r="F26" s="93"/>
      <c r="G26" s="93"/>
      <c r="H26" s="93"/>
      <c r="I26" s="93"/>
      <c r="J26" s="93"/>
      <c r="K26" s="93"/>
      <c r="L26" s="93"/>
      <c r="M26" s="93"/>
      <c r="N26" s="94"/>
      <c r="O26" s="22"/>
      <c r="P26" s="22"/>
      <c r="Q26" s="22"/>
      <c r="R26" s="22"/>
      <c r="S26" s="22"/>
      <c r="T26" s="22"/>
    </row>
    <row r="27" spans="1:21" ht="30" customHeight="1">
      <c r="A27" s="83"/>
      <c r="B27" s="84"/>
      <c r="C27" s="85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4"/>
      <c r="O27" s="22"/>
      <c r="P27" s="22"/>
      <c r="Q27" s="22"/>
      <c r="R27" s="22"/>
      <c r="S27" s="22"/>
      <c r="T27" s="22"/>
    </row>
    <row r="28" spans="1:21" ht="30" customHeight="1">
      <c r="A28" s="86"/>
      <c r="B28" s="87"/>
      <c r="C28" s="88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7"/>
      <c r="O28" s="22"/>
      <c r="P28" s="22"/>
      <c r="Q28" s="22"/>
      <c r="R28" s="22"/>
      <c r="S28" s="22"/>
      <c r="T28" s="22"/>
    </row>
    <row r="29" spans="1:21" ht="25" customHeight="1">
      <c r="A29" s="17"/>
      <c r="B29" s="17"/>
      <c r="C29" s="17"/>
      <c r="F29" s="17"/>
      <c r="G29" s="17"/>
      <c r="H29" s="17"/>
      <c r="J29" s="28"/>
      <c r="K29" s="28"/>
      <c r="L29" s="29"/>
      <c r="M29" s="20"/>
      <c r="N29" s="21"/>
      <c r="O29" s="22"/>
      <c r="P29" s="22"/>
      <c r="Q29" s="22"/>
      <c r="R29" s="22"/>
      <c r="S29" s="22"/>
      <c r="T29" s="22"/>
    </row>
    <row r="30" spans="1:21" ht="48">
      <c r="A30" s="25" t="s">
        <v>153</v>
      </c>
      <c r="B30" s="25"/>
      <c r="C30" s="25"/>
      <c r="D30" s="25"/>
      <c r="E30" s="25"/>
      <c r="F30" s="57" t="s">
        <v>162</v>
      </c>
      <c r="G30" s="61" t="s">
        <v>193</v>
      </c>
      <c r="H30" s="98"/>
      <c r="I30" s="99"/>
      <c r="J30" s="99"/>
      <c r="K30" s="99"/>
      <c r="L30" s="57" t="s">
        <v>163</v>
      </c>
      <c r="M30" s="58"/>
      <c r="N30" s="61" t="s">
        <v>194</v>
      </c>
      <c r="O30" s="59" t="s">
        <v>15</v>
      </c>
      <c r="P30" s="59" t="s">
        <v>164</v>
      </c>
      <c r="Q30" s="59" t="s">
        <v>164</v>
      </c>
      <c r="R30" s="59" t="s">
        <v>15</v>
      </c>
      <c r="S30" s="59" t="s">
        <v>15</v>
      </c>
      <c r="T30" s="59" t="s">
        <v>164</v>
      </c>
      <c r="U30" s="59" t="s">
        <v>164</v>
      </c>
    </row>
    <row r="31" spans="1:21" s="18" customFormat="1" ht="33" customHeight="1">
      <c r="A31" s="31" t="s">
        <v>16</v>
      </c>
      <c r="B31" s="100" t="s">
        <v>17</v>
      </c>
      <c r="C31" s="100"/>
      <c r="D31" s="100"/>
      <c r="E31" s="100"/>
      <c r="F31" s="31" t="s">
        <v>6</v>
      </c>
      <c r="G31" s="31" t="s">
        <v>18</v>
      </c>
      <c r="H31" s="100" t="s">
        <v>19</v>
      </c>
      <c r="I31" s="100"/>
      <c r="J31" s="100"/>
      <c r="K31" s="100"/>
      <c r="L31" s="31" t="s">
        <v>20</v>
      </c>
      <c r="M31" s="31" t="s">
        <v>23</v>
      </c>
      <c r="N31" s="31" t="s">
        <v>22</v>
      </c>
      <c r="O31" s="31" t="s">
        <v>21</v>
      </c>
      <c r="P31" s="31" t="s">
        <v>191</v>
      </c>
      <c r="Q31" s="31" t="s">
        <v>189</v>
      </c>
      <c r="R31" s="32" t="s">
        <v>24</v>
      </c>
      <c r="S31" s="32" t="s">
        <v>25</v>
      </c>
      <c r="T31" s="31" t="s">
        <v>188</v>
      </c>
      <c r="U31" s="31" t="s">
        <v>190</v>
      </c>
    </row>
    <row r="32" spans="1:21" s="40" customFormat="1" ht="25" customHeight="1">
      <c r="A32" s="44">
        <v>1</v>
      </c>
      <c r="B32" s="47"/>
      <c r="C32" s="47"/>
      <c r="D32" s="47"/>
      <c r="E32" s="47"/>
      <c r="F32" s="44"/>
      <c r="G32" s="50" t="s">
        <v>192</v>
      </c>
      <c r="H32" s="51"/>
      <c r="I32" s="51"/>
      <c r="J32" s="51"/>
      <c r="K32" s="51"/>
      <c r="L32" s="44"/>
      <c r="M32" s="44"/>
      <c r="N32" s="47" t="s">
        <v>192</v>
      </c>
      <c r="O32" s="48" t="str">
        <f>IFERROR(VLOOKUP(N32,itemlist!$A$5:$C$101,2,FALSE),"")</f>
        <v/>
      </c>
      <c r="P32" s="49" t="str">
        <f>IFERROR(VLOOKUP(N32,itemlist!$A$5:$C$19,3,FALSE),"")</f>
        <v/>
      </c>
      <c r="Q32" s="49" t="str">
        <f>IFERROR((M32*P32),"")</f>
        <v/>
      </c>
      <c r="R32" s="49" t="str">
        <f>IFERROR(VLOOKUP(G32,area!$A$5:$B$50,2,FALSE),"")</f>
        <v/>
      </c>
      <c r="S32" s="49" t="str">
        <f>R32&amp;"-"&amp;O32</f>
        <v>-</v>
      </c>
      <c r="T32" s="49" t="str">
        <f>IF(M32&lt;&gt;0,IFERROR(VLOOKUP(S32,postage!$A$4:$G$200,7,FALSE),"")*M32,"")</f>
        <v/>
      </c>
      <c r="U32" s="49" t="str">
        <f t="shared" ref="U32" si="0">IF(T32&lt;&gt;"",Q32+T32,"")</f>
        <v/>
      </c>
    </row>
    <row r="33" spans="1:21" s="40" customFormat="1" ht="25" customHeight="1">
      <c r="A33" s="44">
        <v>2</v>
      </c>
      <c r="B33" s="47"/>
      <c r="C33" s="47"/>
      <c r="D33" s="47"/>
      <c r="E33" s="47"/>
      <c r="F33" s="44"/>
      <c r="G33" s="50"/>
      <c r="H33" s="51"/>
      <c r="I33" s="51"/>
      <c r="J33" s="51"/>
      <c r="K33" s="51"/>
      <c r="L33" s="44"/>
      <c r="M33" s="44"/>
      <c r="N33" s="47"/>
      <c r="O33" s="48" t="str">
        <f>IFERROR(VLOOKUP(N33,itemlist!$A$5:$C$101,2,FALSE),"")</f>
        <v/>
      </c>
      <c r="P33" s="49" t="str">
        <f>IFERROR(VLOOKUP(N33,itemlist!$A$5:$C$19,3,FALSE),"")</f>
        <v/>
      </c>
      <c r="Q33" s="49" t="str">
        <f t="shared" ref="Q33:Q81" si="1">IFERROR((M33*P33),"")</f>
        <v/>
      </c>
      <c r="R33" s="49" t="str">
        <f>IFERROR(VLOOKUP(G33,area!$A$5:$B$50,2,FALSE),"")</f>
        <v/>
      </c>
      <c r="S33" s="49" t="str">
        <f t="shared" ref="S33:S81" si="2">R33&amp;"-"&amp;O33</f>
        <v>-</v>
      </c>
      <c r="T33" s="49" t="str">
        <f>IF(M33&lt;&gt;0,IFERROR(VLOOKUP(S33,postage!$A$4:$G$200,7,FALSE),"")*M33,"")</f>
        <v/>
      </c>
      <c r="U33" s="49" t="str">
        <f t="shared" ref="U33:U81" si="3">IF(T33&lt;&gt;"",Q33+T33,"")</f>
        <v/>
      </c>
    </row>
    <row r="34" spans="1:21" s="40" customFormat="1" ht="25" customHeight="1">
      <c r="A34" s="44">
        <v>3</v>
      </c>
      <c r="B34" s="47"/>
      <c r="C34" s="47"/>
      <c r="D34" s="47"/>
      <c r="E34" s="47"/>
      <c r="F34" s="44"/>
      <c r="G34" s="50"/>
      <c r="H34" s="51"/>
      <c r="I34" s="51"/>
      <c r="J34" s="51"/>
      <c r="K34" s="51"/>
      <c r="L34" s="44"/>
      <c r="M34" s="44"/>
      <c r="N34" s="47"/>
      <c r="O34" s="48" t="str">
        <f>IFERROR(VLOOKUP(N34,itemlist!$A$5:$C$101,2,FALSE),"")</f>
        <v/>
      </c>
      <c r="P34" s="49" t="str">
        <f>IFERROR(VLOOKUP(N34,itemlist!$A$5:$C$19,3,FALSE),"")</f>
        <v/>
      </c>
      <c r="Q34" s="49" t="str">
        <f t="shared" si="1"/>
        <v/>
      </c>
      <c r="R34" s="49" t="str">
        <f>IFERROR(VLOOKUP(G34,area!$A$5:$B$50,2,FALSE),"")</f>
        <v/>
      </c>
      <c r="S34" s="49" t="str">
        <f t="shared" si="2"/>
        <v>-</v>
      </c>
      <c r="T34" s="49" t="str">
        <f>IF(M34&lt;&gt;0,IFERROR(VLOOKUP(S34,postage!$A$4:$G$200,7,FALSE),"")*M34,"")</f>
        <v/>
      </c>
      <c r="U34" s="49" t="str">
        <f t="shared" si="3"/>
        <v/>
      </c>
    </row>
    <row r="35" spans="1:21" s="40" customFormat="1" ht="25" customHeight="1">
      <c r="A35" s="44">
        <v>4</v>
      </c>
      <c r="B35" s="47"/>
      <c r="C35" s="47"/>
      <c r="D35" s="47"/>
      <c r="E35" s="47"/>
      <c r="F35" s="44"/>
      <c r="G35" s="50"/>
      <c r="H35" s="51"/>
      <c r="I35" s="51"/>
      <c r="J35" s="51"/>
      <c r="K35" s="51"/>
      <c r="L35" s="44"/>
      <c r="M35" s="44"/>
      <c r="N35" s="47"/>
      <c r="O35" s="48" t="str">
        <f>IFERROR(VLOOKUP(N35,itemlist!$A$5:$C$101,2,FALSE),"")</f>
        <v/>
      </c>
      <c r="P35" s="49" t="str">
        <f>IFERROR(VLOOKUP(N35,itemlist!$A$5:$C$19,3,FALSE),"")</f>
        <v/>
      </c>
      <c r="Q35" s="49" t="str">
        <f t="shared" si="1"/>
        <v/>
      </c>
      <c r="R35" s="49" t="str">
        <f>IFERROR(VLOOKUP(G35,area!$A$5:$B$50,2,FALSE),"")</f>
        <v/>
      </c>
      <c r="S35" s="49" t="str">
        <f t="shared" si="2"/>
        <v>-</v>
      </c>
      <c r="T35" s="49" t="str">
        <f>IF(M35&lt;&gt;0,IFERROR(VLOOKUP(S35,postage!$A$4:$G$200,7,FALSE),"")*M35,"")</f>
        <v/>
      </c>
      <c r="U35" s="49" t="str">
        <f t="shared" si="3"/>
        <v/>
      </c>
    </row>
    <row r="36" spans="1:21" s="40" customFormat="1" ht="25" customHeight="1">
      <c r="A36" s="44">
        <v>5</v>
      </c>
      <c r="B36" s="47"/>
      <c r="C36" s="47"/>
      <c r="D36" s="47"/>
      <c r="E36" s="47"/>
      <c r="F36" s="44"/>
      <c r="G36" s="50"/>
      <c r="H36" s="51"/>
      <c r="I36" s="51"/>
      <c r="J36" s="51"/>
      <c r="K36" s="51"/>
      <c r="L36" s="44"/>
      <c r="M36" s="44"/>
      <c r="N36" s="47"/>
      <c r="O36" s="48" t="str">
        <f>IFERROR(VLOOKUP(N36,itemlist!$A$5:$C$101,2,FALSE),"")</f>
        <v/>
      </c>
      <c r="P36" s="49" t="str">
        <f>IFERROR(VLOOKUP(N36,itemlist!$A$5:$C$19,3,FALSE),"")</f>
        <v/>
      </c>
      <c r="Q36" s="49" t="str">
        <f t="shared" si="1"/>
        <v/>
      </c>
      <c r="R36" s="49" t="str">
        <f>IFERROR(VLOOKUP(G36,area!$A$5:$B$50,2,FALSE),"")</f>
        <v/>
      </c>
      <c r="S36" s="49" t="str">
        <f t="shared" si="2"/>
        <v>-</v>
      </c>
      <c r="T36" s="49" t="str">
        <f>IF(M36&lt;&gt;0,IFERROR(VLOOKUP(S36,postage!$A$4:$G$200,7,FALSE),"")*M36,"")</f>
        <v/>
      </c>
      <c r="U36" s="49" t="str">
        <f t="shared" si="3"/>
        <v/>
      </c>
    </row>
    <row r="37" spans="1:21" s="40" customFormat="1" ht="25" customHeight="1">
      <c r="A37" s="44">
        <v>6</v>
      </c>
      <c r="B37" s="47"/>
      <c r="C37" s="47"/>
      <c r="D37" s="47"/>
      <c r="E37" s="47"/>
      <c r="F37" s="44"/>
      <c r="G37" s="50"/>
      <c r="H37" s="51"/>
      <c r="I37" s="51"/>
      <c r="J37" s="51"/>
      <c r="K37" s="51"/>
      <c r="L37" s="44"/>
      <c r="M37" s="44"/>
      <c r="N37" s="47"/>
      <c r="O37" s="48" t="str">
        <f>IFERROR(VLOOKUP(N37,itemlist!$A$5:$C$101,2,FALSE),"")</f>
        <v/>
      </c>
      <c r="P37" s="49" t="str">
        <f>IFERROR(VLOOKUP(N37,itemlist!$A$5:$C$19,3,FALSE),"")</f>
        <v/>
      </c>
      <c r="Q37" s="49" t="str">
        <f t="shared" si="1"/>
        <v/>
      </c>
      <c r="R37" s="49" t="str">
        <f>IFERROR(VLOOKUP(G37,area!$A$5:$B$50,2,FALSE),"")</f>
        <v/>
      </c>
      <c r="S37" s="49" t="str">
        <f t="shared" si="2"/>
        <v>-</v>
      </c>
      <c r="T37" s="49" t="str">
        <f>IF(M37&lt;&gt;0,IFERROR(VLOOKUP(S37,postage!$A$4:$G$200,7,FALSE),"")*M37,"")</f>
        <v/>
      </c>
      <c r="U37" s="49" t="str">
        <f t="shared" si="3"/>
        <v/>
      </c>
    </row>
    <row r="38" spans="1:21" s="40" customFormat="1" ht="25" customHeight="1">
      <c r="A38" s="44">
        <v>7</v>
      </c>
      <c r="B38" s="47"/>
      <c r="C38" s="47"/>
      <c r="D38" s="47"/>
      <c r="E38" s="47"/>
      <c r="F38" s="44"/>
      <c r="G38" s="50"/>
      <c r="H38" s="51"/>
      <c r="I38" s="51"/>
      <c r="J38" s="51"/>
      <c r="K38" s="51"/>
      <c r="L38" s="44"/>
      <c r="M38" s="44"/>
      <c r="N38" s="47"/>
      <c r="O38" s="48" t="str">
        <f>IFERROR(VLOOKUP(N38,itemlist!$A$5:$C$101,2,FALSE),"")</f>
        <v/>
      </c>
      <c r="P38" s="49" t="str">
        <f>IFERROR(VLOOKUP(N38,itemlist!$A$5:$C$19,3,FALSE),"")</f>
        <v/>
      </c>
      <c r="Q38" s="49" t="str">
        <f t="shared" si="1"/>
        <v/>
      </c>
      <c r="R38" s="49" t="str">
        <f>IFERROR(VLOOKUP(G38,area!$A$5:$B$50,2,FALSE),"")</f>
        <v/>
      </c>
      <c r="S38" s="49" t="str">
        <f t="shared" si="2"/>
        <v>-</v>
      </c>
      <c r="T38" s="49" t="str">
        <f>IF(M38&lt;&gt;0,IFERROR(VLOOKUP(S38,postage!$A$4:$G$200,7,FALSE),"")*M38,"")</f>
        <v/>
      </c>
      <c r="U38" s="49" t="str">
        <f t="shared" si="3"/>
        <v/>
      </c>
    </row>
    <row r="39" spans="1:21" s="40" customFormat="1" ht="25" customHeight="1">
      <c r="A39" s="44">
        <v>8</v>
      </c>
      <c r="B39" s="47"/>
      <c r="C39" s="47"/>
      <c r="D39" s="47"/>
      <c r="E39" s="47"/>
      <c r="F39" s="44"/>
      <c r="G39" s="50"/>
      <c r="H39" s="51"/>
      <c r="I39" s="51"/>
      <c r="J39" s="51"/>
      <c r="K39" s="51"/>
      <c r="L39" s="44"/>
      <c r="M39" s="44"/>
      <c r="N39" s="47"/>
      <c r="O39" s="48" t="str">
        <f>IFERROR(VLOOKUP(N39,itemlist!$A$5:$C$101,2,FALSE),"")</f>
        <v/>
      </c>
      <c r="P39" s="49" t="str">
        <f>IFERROR(VLOOKUP(N39,itemlist!$A$5:$C$19,3,FALSE),"")</f>
        <v/>
      </c>
      <c r="Q39" s="49" t="str">
        <f t="shared" si="1"/>
        <v/>
      </c>
      <c r="R39" s="49" t="str">
        <f>IFERROR(VLOOKUP(G39,area!$A$5:$B$50,2,FALSE),"")</f>
        <v/>
      </c>
      <c r="S39" s="49" t="str">
        <f t="shared" si="2"/>
        <v>-</v>
      </c>
      <c r="T39" s="49" t="str">
        <f>IF(M39&lt;&gt;0,IFERROR(VLOOKUP(S39,postage!$A$4:$G$200,7,FALSE),"")*M39,"")</f>
        <v/>
      </c>
      <c r="U39" s="49" t="str">
        <f t="shared" si="3"/>
        <v/>
      </c>
    </row>
    <row r="40" spans="1:21" s="40" customFormat="1" ht="25" customHeight="1">
      <c r="A40" s="44">
        <v>9</v>
      </c>
      <c r="B40" s="47"/>
      <c r="C40" s="47"/>
      <c r="D40" s="47"/>
      <c r="E40" s="47"/>
      <c r="F40" s="44"/>
      <c r="G40" s="50"/>
      <c r="H40" s="51"/>
      <c r="I40" s="51"/>
      <c r="J40" s="51"/>
      <c r="K40" s="51"/>
      <c r="L40" s="44"/>
      <c r="M40" s="44"/>
      <c r="N40" s="47"/>
      <c r="O40" s="48" t="str">
        <f>IFERROR(VLOOKUP(N40,itemlist!$A$5:$C$101,2,FALSE),"")</f>
        <v/>
      </c>
      <c r="P40" s="49" t="str">
        <f>IFERROR(VLOOKUP(N40,itemlist!$A$5:$C$19,3,FALSE),"")</f>
        <v/>
      </c>
      <c r="Q40" s="49" t="str">
        <f t="shared" si="1"/>
        <v/>
      </c>
      <c r="R40" s="49" t="str">
        <f>IFERROR(VLOOKUP(G40,area!$A$5:$B$50,2,FALSE),"")</f>
        <v/>
      </c>
      <c r="S40" s="49" t="str">
        <f t="shared" si="2"/>
        <v>-</v>
      </c>
      <c r="T40" s="49" t="str">
        <f>IF(M40&lt;&gt;0,IFERROR(VLOOKUP(S40,postage!$A$4:$G$200,7,FALSE),"")*M40,"")</f>
        <v/>
      </c>
      <c r="U40" s="49" t="str">
        <f t="shared" si="3"/>
        <v/>
      </c>
    </row>
    <row r="41" spans="1:21" s="40" customFormat="1" ht="25" customHeight="1">
      <c r="A41" s="44">
        <v>10</v>
      </c>
      <c r="B41" s="47"/>
      <c r="C41" s="47"/>
      <c r="D41" s="47"/>
      <c r="E41" s="47"/>
      <c r="F41" s="44"/>
      <c r="G41" s="50"/>
      <c r="H41" s="51"/>
      <c r="I41" s="51"/>
      <c r="J41" s="51"/>
      <c r="K41" s="51"/>
      <c r="L41" s="44"/>
      <c r="M41" s="44"/>
      <c r="N41" s="47"/>
      <c r="O41" s="48" t="str">
        <f>IFERROR(VLOOKUP(N41,itemlist!$A$5:$C$101,2,FALSE),"")</f>
        <v/>
      </c>
      <c r="P41" s="49" t="str">
        <f>IFERROR(VLOOKUP(N41,itemlist!$A$5:$C$19,3,FALSE),"")</f>
        <v/>
      </c>
      <c r="Q41" s="49" t="str">
        <f t="shared" si="1"/>
        <v/>
      </c>
      <c r="R41" s="49" t="str">
        <f>IFERROR(VLOOKUP(G41,area!$A$5:$B$50,2,FALSE),"")</f>
        <v/>
      </c>
      <c r="S41" s="49" t="str">
        <f t="shared" si="2"/>
        <v>-</v>
      </c>
      <c r="T41" s="49" t="str">
        <f>IF(M41&lt;&gt;0,IFERROR(VLOOKUP(S41,postage!$A$4:$G$200,7,FALSE),"")*M41,"")</f>
        <v/>
      </c>
      <c r="U41" s="49" t="str">
        <f t="shared" si="3"/>
        <v/>
      </c>
    </row>
    <row r="42" spans="1:21" s="40" customFormat="1" ht="25" customHeight="1">
      <c r="A42" s="44">
        <v>11</v>
      </c>
      <c r="B42" s="47"/>
      <c r="C42" s="47"/>
      <c r="D42" s="47"/>
      <c r="E42" s="47"/>
      <c r="F42" s="44"/>
      <c r="G42" s="50"/>
      <c r="H42" s="51"/>
      <c r="I42" s="51"/>
      <c r="J42" s="51"/>
      <c r="K42" s="51"/>
      <c r="L42" s="44"/>
      <c r="M42" s="44"/>
      <c r="N42" s="47"/>
      <c r="O42" s="48" t="str">
        <f>IFERROR(VLOOKUP(N42,itemlist!$A$5:$C$101,2,FALSE),"")</f>
        <v/>
      </c>
      <c r="P42" s="49" t="str">
        <f>IFERROR(VLOOKUP(N42,itemlist!$A$5:$C$19,3,FALSE),"")</f>
        <v/>
      </c>
      <c r="Q42" s="49" t="str">
        <f t="shared" si="1"/>
        <v/>
      </c>
      <c r="R42" s="49" t="str">
        <f>IFERROR(VLOOKUP(G42,area!$A$5:$B$50,2,FALSE),"")</f>
        <v/>
      </c>
      <c r="S42" s="49" t="str">
        <f t="shared" si="2"/>
        <v>-</v>
      </c>
      <c r="T42" s="49" t="str">
        <f>IF(M42&lt;&gt;0,IFERROR(VLOOKUP(S42,postage!$A$4:$G$200,7,FALSE),"")*M42,"")</f>
        <v/>
      </c>
      <c r="U42" s="49" t="str">
        <f t="shared" si="3"/>
        <v/>
      </c>
    </row>
    <row r="43" spans="1:21" s="40" customFormat="1" ht="25" customHeight="1">
      <c r="A43" s="44">
        <v>12</v>
      </c>
      <c r="B43" s="47"/>
      <c r="C43" s="47"/>
      <c r="D43" s="47"/>
      <c r="E43" s="47"/>
      <c r="F43" s="44"/>
      <c r="G43" s="50"/>
      <c r="H43" s="51"/>
      <c r="I43" s="51"/>
      <c r="J43" s="51"/>
      <c r="K43" s="51"/>
      <c r="L43" s="44"/>
      <c r="M43" s="44"/>
      <c r="N43" s="47"/>
      <c r="O43" s="48" t="str">
        <f>IFERROR(VLOOKUP(N43,itemlist!$A$5:$C$101,2,FALSE),"")</f>
        <v/>
      </c>
      <c r="P43" s="49" t="str">
        <f>IFERROR(VLOOKUP(N43,itemlist!$A$5:$C$19,3,FALSE),"")</f>
        <v/>
      </c>
      <c r="Q43" s="49" t="str">
        <f t="shared" si="1"/>
        <v/>
      </c>
      <c r="R43" s="49" t="str">
        <f>IFERROR(VLOOKUP(G43,area!$A$5:$B$50,2,FALSE),"")</f>
        <v/>
      </c>
      <c r="S43" s="49" t="str">
        <f t="shared" si="2"/>
        <v>-</v>
      </c>
      <c r="T43" s="49" t="str">
        <f>IF(M43&lt;&gt;0,IFERROR(VLOOKUP(S43,postage!$A$4:$G$200,7,FALSE),"")*M43,"")</f>
        <v/>
      </c>
      <c r="U43" s="49" t="str">
        <f t="shared" si="3"/>
        <v/>
      </c>
    </row>
    <row r="44" spans="1:21" s="40" customFormat="1" ht="25" customHeight="1">
      <c r="A44" s="44">
        <v>13</v>
      </c>
      <c r="B44" s="47"/>
      <c r="C44" s="47"/>
      <c r="D44" s="47"/>
      <c r="E44" s="47"/>
      <c r="F44" s="44"/>
      <c r="G44" s="50"/>
      <c r="H44" s="51"/>
      <c r="I44" s="51"/>
      <c r="J44" s="51"/>
      <c r="K44" s="51"/>
      <c r="L44" s="44"/>
      <c r="M44" s="44"/>
      <c r="N44" s="47"/>
      <c r="O44" s="48" t="str">
        <f>IFERROR(VLOOKUP(N44,itemlist!$A$5:$C$101,2,FALSE),"")</f>
        <v/>
      </c>
      <c r="P44" s="49" t="str">
        <f>IFERROR(VLOOKUP(N44,itemlist!$A$5:$C$19,3,FALSE),"")</f>
        <v/>
      </c>
      <c r="Q44" s="49" t="str">
        <f t="shared" si="1"/>
        <v/>
      </c>
      <c r="R44" s="49" t="str">
        <f>IFERROR(VLOOKUP(G44,area!$A$5:$B$50,2,FALSE),"")</f>
        <v/>
      </c>
      <c r="S44" s="49" t="str">
        <f t="shared" si="2"/>
        <v>-</v>
      </c>
      <c r="T44" s="49" t="str">
        <f>IF(M44&lt;&gt;0,IFERROR(VLOOKUP(S44,postage!$A$4:$G$200,7,FALSE),"")*M44,"")</f>
        <v/>
      </c>
      <c r="U44" s="49" t="str">
        <f t="shared" si="3"/>
        <v/>
      </c>
    </row>
    <row r="45" spans="1:21" s="40" customFormat="1" ht="25" customHeight="1">
      <c r="A45" s="44">
        <v>14</v>
      </c>
      <c r="B45" s="47"/>
      <c r="C45" s="47"/>
      <c r="D45" s="47"/>
      <c r="E45" s="47"/>
      <c r="F45" s="44"/>
      <c r="G45" s="50"/>
      <c r="H45" s="51"/>
      <c r="I45" s="51"/>
      <c r="J45" s="51"/>
      <c r="K45" s="51"/>
      <c r="L45" s="44"/>
      <c r="M45" s="44"/>
      <c r="N45" s="47"/>
      <c r="O45" s="48" t="str">
        <f>IFERROR(VLOOKUP(N45,itemlist!$A$5:$C$101,2,FALSE),"")</f>
        <v/>
      </c>
      <c r="P45" s="49" t="str">
        <f>IFERROR(VLOOKUP(N45,itemlist!$A$5:$C$19,3,FALSE),"")</f>
        <v/>
      </c>
      <c r="Q45" s="49" t="str">
        <f t="shared" si="1"/>
        <v/>
      </c>
      <c r="R45" s="49" t="str">
        <f>IFERROR(VLOOKUP(G45,area!$A$5:$B$50,2,FALSE),"")</f>
        <v/>
      </c>
      <c r="S45" s="49" t="str">
        <f t="shared" si="2"/>
        <v>-</v>
      </c>
      <c r="T45" s="49" t="str">
        <f>IF(M45&lt;&gt;0,IFERROR(VLOOKUP(S45,postage!$A$4:$G$200,7,FALSE),"")*M45,"")</f>
        <v/>
      </c>
      <c r="U45" s="49" t="str">
        <f t="shared" si="3"/>
        <v/>
      </c>
    </row>
    <row r="46" spans="1:21" s="40" customFormat="1" ht="25" customHeight="1">
      <c r="A46" s="44">
        <v>15</v>
      </c>
      <c r="B46" s="47"/>
      <c r="C46" s="47"/>
      <c r="D46" s="47"/>
      <c r="E46" s="47"/>
      <c r="F46" s="44"/>
      <c r="G46" s="50"/>
      <c r="H46" s="51"/>
      <c r="I46" s="51"/>
      <c r="J46" s="51"/>
      <c r="K46" s="51"/>
      <c r="L46" s="44"/>
      <c r="M46" s="44"/>
      <c r="N46" s="47"/>
      <c r="O46" s="48" t="str">
        <f>IFERROR(VLOOKUP(N46,itemlist!$A$5:$C$101,2,FALSE),"")</f>
        <v/>
      </c>
      <c r="P46" s="49" t="str">
        <f>IFERROR(VLOOKUP(N46,itemlist!$A$5:$C$19,3,FALSE),"")</f>
        <v/>
      </c>
      <c r="Q46" s="49" t="str">
        <f t="shared" si="1"/>
        <v/>
      </c>
      <c r="R46" s="49" t="str">
        <f>IFERROR(VLOOKUP(G46,area!$A$5:$B$50,2,FALSE),"")</f>
        <v/>
      </c>
      <c r="S46" s="49" t="str">
        <f t="shared" si="2"/>
        <v>-</v>
      </c>
      <c r="T46" s="49" t="str">
        <f>IF(M46&lt;&gt;0,IFERROR(VLOOKUP(S46,postage!$A$4:$G$200,7,FALSE),"")*M46,"")</f>
        <v/>
      </c>
      <c r="U46" s="49" t="str">
        <f t="shared" si="3"/>
        <v/>
      </c>
    </row>
    <row r="47" spans="1:21" s="40" customFormat="1" ht="25" customHeight="1">
      <c r="A47" s="44">
        <v>16</v>
      </c>
      <c r="B47" s="47"/>
      <c r="C47" s="47"/>
      <c r="D47" s="47"/>
      <c r="E47" s="47"/>
      <c r="F47" s="44"/>
      <c r="G47" s="50"/>
      <c r="H47" s="51"/>
      <c r="I47" s="51"/>
      <c r="J47" s="51"/>
      <c r="K47" s="51"/>
      <c r="L47" s="44"/>
      <c r="M47" s="44"/>
      <c r="N47" s="47"/>
      <c r="O47" s="48" t="str">
        <f>IFERROR(VLOOKUP(N47,itemlist!$A$5:$C$101,2,FALSE),"")</f>
        <v/>
      </c>
      <c r="P47" s="49" t="str">
        <f>IFERROR(VLOOKUP(N47,itemlist!$A$5:$C$19,3,FALSE),"")</f>
        <v/>
      </c>
      <c r="Q47" s="49" t="str">
        <f t="shared" si="1"/>
        <v/>
      </c>
      <c r="R47" s="49" t="str">
        <f>IFERROR(VLOOKUP(G47,area!$A$5:$B$50,2,FALSE),"")</f>
        <v/>
      </c>
      <c r="S47" s="49" t="str">
        <f t="shared" si="2"/>
        <v>-</v>
      </c>
      <c r="T47" s="49" t="str">
        <f>IF(M47&lt;&gt;0,IFERROR(VLOOKUP(S47,postage!$A$4:$G$200,7,FALSE),"")*M47,"")</f>
        <v/>
      </c>
      <c r="U47" s="49" t="str">
        <f t="shared" si="3"/>
        <v/>
      </c>
    </row>
    <row r="48" spans="1:21" s="40" customFormat="1" ht="25" customHeight="1">
      <c r="A48" s="44">
        <v>17</v>
      </c>
      <c r="B48" s="47"/>
      <c r="C48" s="47"/>
      <c r="D48" s="47"/>
      <c r="E48" s="47"/>
      <c r="F48" s="44"/>
      <c r="G48" s="50"/>
      <c r="H48" s="51"/>
      <c r="I48" s="51"/>
      <c r="J48" s="51"/>
      <c r="K48" s="51"/>
      <c r="L48" s="44"/>
      <c r="M48" s="44"/>
      <c r="N48" s="47"/>
      <c r="O48" s="48" t="str">
        <f>IFERROR(VLOOKUP(N48,itemlist!$A$5:$C$101,2,FALSE),"")</f>
        <v/>
      </c>
      <c r="P48" s="49" t="str">
        <f>IFERROR(VLOOKUP(N48,itemlist!$A$5:$C$19,3,FALSE),"")</f>
        <v/>
      </c>
      <c r="Q48" s="49" t="str">
        <f t="shared" si="1"/>
        <v/>
      </c>
      <c r="R48" s="49" t="str">
        <f>IFERROR(VLOOKUP(G48,area!$A$5:$B$50,2,FALSE),"")</f>
        <v/>
      </c>
      <c r="S48" s="49" t="str">
        <f t="shared" si="2"/>
        <v>-</v>
      </c>
      <c r="T48" s="49" t="str">
        <f>IF(M48&lt;&gt;0,IFERROR(VLOOKUP(S48,postage!$A$4:$G$200,7,FALSE),"")*M48,"")</f>
        <v/>
      </c>
      <c r="U48" s="49" t="str">
        <f t="shared" si="3"/>
        <v/>
      </c>
    </row>
    <row r="49" spans="1:21" s="40" customFormat="1" ht="25" customHeight="1">
      <c r="A49" s="44">
        <v>18</v>
      </c>
      <c r="B49" s="47"/>
      <c r="C49" s="47"/>
      <c r="D49" s="47"/>
      <c r="E49" s="47"/>
      <c r="F49" s="44"/>
      <c r="G49" s="50"/>
      <c r="H49" s="51"/>
      <c r="I49" s="51"/>
      <c r="J49" s="51"/>
      <c r="K49" s="51"/>
      <c r="L49" s="44"/>
      <c r="M49" s="44"/>
      <c r="N49" s="47"/>
      <c r="O49" s="48" t="str">
        <f>IFERROR(VLOOKUP(N49,itemlist!$A$5:$C$101,2,FALSE),"")</f>
        <v/>
      </c>
      <c r="P49" s="49" t="str">
        <f>IFERROR(VLOOKUP(N49,itemlist!$A$5:$C$19,3,FALSE),"")</f>
        <v/>
      </c>
      <c r="Q49" s="49" t="str">
        <f t="shared" si="1"/>
        <v/>
      </c>
      <c r="R49" s="49" t="str">
        <f>IFERROR(VLOOKUP(G49,area!$A$5:$B$50,2,FALSE),"")</f>
        <v/>
      </c>
      <c r="S49" s="49" t="str">
        <f t="shared" si="2"/>
        <v>-</v>
      </c>
      <c r="T49" s="49" t="str">
        <f>IF(M49&lt;&gt;0,IFERROR(VLOOKUP(S49,postage!$A$4:$G$200,7,FALSE),"")*M49,"")</f>
        <v/>
      </c>
      <c r="U49" s="49" t="str">
        <f t="shared" si="3"/>
        <v/>
      </c>
    </row>
    <row r="50" spans="1:21" s="40" customFormat="1" ht="25" customHeight="1">
      <c r="A50" s="44">
        <v>19</v>
      </c>
      <c r="B50" s="47"/>
      <c r="C50" s="47"/>
      <c r="D50" s="47"/>
      <c r="E50" s="47"/>
      <c r="F50" s="44"/>
      <c r="G50" s="50"/>
      <c r="H50" s="51"/>
      <c r="I50" s="51"/>
      <c r="J50" s="51"/>
      <c r="K50" s="51"/>
      <c r="L50" s="44"/>
      <c r="M50" s="44"/>
      <c r="N50" s="47"/>
      <c r="O50" s="48" t="str">
        <f>IFERROR(VLOOKUP(N50,itemlist!$A$5:$C$101,2,FALSE),"")</f>
        <v/>
      </c>
      <c r="P50" s="49" t="str">
        <f>IFERROR(VLOOKUP(N50,itemlist!$A$5:$C$19,3,FALSE),"")</f>
        <v/>
      </c>
      <c r="Q50" s="49" t="str">
        <f t="shared" si="1"/>
        <v/>
      </c>
      <c r="R50" s="49" t="str">
        <f>IFERROR(VLOOKUP(G50,area!$A$5:$B$50,2,FALSE),"")</f>
        <v/>
      </c>
      <c r="S50" s="49" t="str">
        <f t="shared" si="2"/>
        <v>-</v>
      </c>
      <c r="T50" s="49" t="str">
        <f>IF(M50&lt;&gt;0,IFERROR(VLOOKUP(S50,postage!$A$4:$G$200,7,FALSE),"")*M50,"")</f>
        <v/>
      </c>
      <c r="U50" s="49" t="str">
        <f t="shared" si="3"/>
        <v/>
      </c>
    </row>
    <row r="51" spans="1:21" s="40" customFormat="1" ht="25" customHeight="1">
      <c r="A51" s="44">
        <v>20</v>
      </c>
      <c r="B51" s="47"/>
      <c r="C51" s="47"/>
      <c r="D51" s="47"/>
      <c r="E51" s="47"/>
      <c r="F51" s="44"/>
      <c r="G51" s="50"/>
      <c r="H51" s="51"/>
      <c r="I51" s="51"/>
      <c r="J51" s="51"/>
      <c r="K51" s="51"/>
      <c r="L51" s="44"/>
      <c r="M51" s="44"/>
      <c r="N51" s="47"/>
      <c r="O51" s="48" t="str">
        <f>IFERROR(VLOOKUP(N51,itemlist!$A$5:$C$101,2,FALSE),"")</f>
        <v/>
      </c>
      <c r="P51" s="49" t="str">
        <f>IFERROR(VLOOKUP(N51,itemlist!$A$5:$C$19,3,FALSE),"")</f>
        <v/>
      </c>
      <c r="Q51" s="49" t="str">
        <f t="shared" si="1"/>
        <v/>
      </c>
      <c r="R51" s="49" t="str">
        <f>IFERROR(VLOOKUP(G51,area!$A$5:$B$50,2,FALSE),"")</f>
        <v/>
      </c>
      <c r="S51" s="49" t="str">
        <f t="shared" si="2"/>
        <v>-</v>
      </c>
      <c r="T51" s="49" t="str">
        <f>IF(M51&lt;&gt;0,IFERROR(VLOOKUP(S51,postage!$A$4:$G$200,7,FALSE),"")*M51,"")</f>
        <v/>
      </c>
      <c r="U51" s="49" t="str">
        <f t="shared" si="3"/>
        <v/>
      </c>
    </row>
    <row r="52" spans="1:21" s="40" customFormat="1" ht="25" customHeight="1">
      <c r="A52" s="44">
        <v>21</v>
      </c>
      <c r="B52" s="47"/>
      <c r="C52" s="47"/>
      <c r="D52" s="47"/>
      <c r="E52" s="47"/>
      <c r="F52" s="44"/>
      <c r="G52" s="50"/>
      <c r="H52" s="51"/>
      <c r="I52" s="51"/>
      <c r="J52" s="51"/>
      <c r="K52" s="51"/>
      <c r="L52" s="44"/>
      <c r="M52" s="44"/>
      <c r="N52" s="47"/>
      <c r="O52" s="48" t="str">
        <f>IFERROR(VLOOKUP(N52,itemlist!$A$5:$C$101,2,FALSE),"")</f>
        <v/>
      </c>
      <c r="P52" s="49" t="str">
        <f>IFERROR(VLOOKUP(N52,itemlist!$A$5:$C$19,3,FALSE),"")</f>
        <v/>
      </c>
      <c r="Q52" s="49" t="str">
        <f t="shared" si="1"/>
        <v/>
      </c>
      <c r="R52" s="49" t="str">
        <f>IFERROR(VLOOKUP(G52,area!$A$5:$B$50,2,FALSE),"")</f>
        <v/>
      </c>
      <c r="S52" s="49" t="str">
        <f t="shared" si="2"/>
        <v>-</v>
      </c>
      <c r="T52" s="49" t="str">
        <f>IF(M52&lt;&gt;0,IFERROR(VLOOKUP(S52,postage!$A$4:$G$200,7,FALSE),"")*M52,"")</f>
        <v/>
      </c>
      <c r="U52" s="49" t="str">
        <f t="shared" si="3"/>
        <v/>
      </c>
    </row>
    <row r="53" spans="1:21" s="40" customFormat="1" ht="25" customHeight="1">
      <c r="A53" s="44">
        <v>22</v>
      </c>
      <c r="B53" s="47"/>
      <c r="C53" s="47"/>
      <c r="D53" s="47"/>
      <c r="E53" s="47"/>
      <c r="F53" s="44"/>
      <c r="G53" s="50"/>
      <c r="H53" s="51"/>
      <c r="I53" s="51"/>
      <c r="J53" s="51"/>
      <c r="K53" s="51"/>
      <c r="L53" s="44"/>
      <c r="M53" s="44"/>
      <c r="N53" s="47"/>
      <c r="O53" s="48" t="str">
        <f>IFERROR(VLOOKUP(N53,itemlist!$A$5:$C$101,2,FALSE),"")</f>
        <v/>
      </c>
      <c r="P53" s="49" t="str">
        <f>IFERROR(VLOOKUP(N53,itemlist!$A$5:$C$19,3,FALSE),"")</f>
        <v/>
      </c>
      <c r="Q53" s="49" t="str">
        <f t="shared" si="1"/>
        <v/>
      </c>
      <c r="R53" s="49" t="str">
        <f>IFERROR(VLOOKUP(G53,area!$A$5:$B$50,2,FALSE),"")</f>
        <v/>
      </c>
      <c r="S53" s="49" t="str">
        <f t="shared" si="2"/>
        <v>-</v>
      </c>
      <c r="T53" s="49" t="str">
        <f>IF(M53&lt;&gt;0,IFERROR(VLOOKUP(S53,postage!$A$4:$G$200,7,FALSE),"")*M53,"")</f>
        <v/>
      </c>
      <c r="U53" s="49" t="str">
        <f t="shared" si="3"/>
        <v/>
      </c>
    </row>
    <row r="54" spans="1:21" s="40" customFormat="1" ht="25" customHeight="1">
      <c r="A54" s="44">
        <v>23</v>
      </c>
      <c r="B54" s="47"/>
      <c r="C54" s="47"/>
      <c r="D54" s="47"/>
      <c r="E54" s="47"/>
      <c r="F54" s="44"/>
      <c r="G54" s="50"/>
      <c r="H54" s="51"/>
      <c r="I54" s="51"/>
      <c r="J54" s="51"/>
      <c r="K54" s="51"/>
      <c r="L54" s="44"/>
      <c r="M54" s="44"/>
      <c r="N54" s="47"/>
      <c r="O54" s="48" t="str">
        <f>IFERROR(VLOOKUP(N54,itemlist!$A$5:$C$101,2,FALSE),"")</f>
        <v/>
      </c>
      <c r="P54" s="49" t="str">
        <f>IFERROR(VLOOKUP(N54,itemlist!$A$5:$C$19,3,FALSE),"")</f>
        <v/>
      </c>
      <c r="Q54" s="49" t="str">
        <f t="shared" si="1"/>
        <v/>
      </c>
      <c r="R54" s="49" t="str">
        <f>IFERROR(VLOOKUP(G54,area!$A$5:$B$50,2,FALSE),"")</f>
        <v/>
      </c>
      <c r="S54" s="49" t="str">
        <f t="shared" si="2"/>
        <v>-</v>
      </c>
      <c r="T54" s="49" t="str">
        <f>IF(M54&lt;&gt;0,IFERROR(VLOOKUP(S54,postage!$A$4:$G$200,7,FALSE),"")*M54,"")</f>
        <v/>
      </c>
      <c r="U54" s="49" t="str">
        <f t="shared" si="3"/>
        <v/>
      </c>
    </row>
    <row r="55" spans="1:21" s="40" customFormat="1" ht="25" customHeight="1">
      <c r="A55" s="44">
        <v>24</v>
      </c>
      <c r="B55" s="47"/>
      <c r="C55" s="47"/>
      <c r="D55" s="47"/>
      <c r="E55" s="47"/>
      <c r="F55" s="44"/>
      <c r="G55" s="50"/>
      <c r="H55" s="51"/>
      <c r="I55" s="51"/>
      <c r="J55" s="51"/>
      <c r="K55" s="51"/>
      <c r="L55" s="44"/>
      <c r="M55" s="44"/>
      <c r="N55" s="47"/>
      <c r="O55" s="48" t="str">
        <f>IFERROR(VLOOKUP(N55,itemlist!$A$5:$C$101,2,FALSE),"")</f>
        <v/>
      </c>
      <c r="P55" s="49" t="str">
        <f>IFERROR(VLOOKUP(N55,itemlist!$A$5:$C$19,3,FALSE),"")</f>
        <v/>
      </c>
      <c r="Q55" s="49" t="str">
        <f t="shared" si="1"/>
        <v/>
      </c>
      <c r="R55" s="49" t="str">
        <f>IFERROR(VLOOKUP(G55,area!$A$5:$B$50,2,FALSE),"")</f>
        <v/>
      </c>
      <c r="S55" s="49" t="str">
        <f t="shared" si="2"/>
        <v>-</v>
      </c>
      <c r="T55" s="49" t="str">
        <f>IF(M55&lt;&gt;0,IFERROR(VLOOKUP(S55,postage!$A$4:$G$200,7,FALSE),"")*M55,"")</f>
        <v/>
      </c>
      <c r="U55" s="49" t="str">
        <f t="shared" si="3"/>
        <v/>
      </c>
    </row>
    <row r="56" spans="1:21" s="40" customFormat="1" ht="25" customHeight="1">
      <c r="A56" s="44">
        <v>25</v>
      </c>
      <c r="B56" s="47"/>
      <c r="C56" s="47"/>
      <c r="D56" s="47"/>
      <c r="E56" s="47"/>
      <c r="F56" s="44"/>
      <c r="G56" s="50"/>
      <c r="H56" s="51"/>
      <c r="I56" s="51"/>
      <c r="J56" s="51"/>
      <c r="K56" s="51"/>
      <c r="L56" s="44"/>
      <c r="M56" s="44"/>
      <c r="N56" s="47"/>
      <c r="O56" s="48" t="str">
        <f>IFERROR(VLOOKUP(N56,itemlist!$A$5:$C$101,2,FALSE),"")</f>
        <v/>
      </c>
      <c r="P56" s="49" t="str">
        <f>IFERROR(VLOOKUP(N56,itemlist!$A$5:$C$19,3,FALSE),"")</f>
        <v/>
      </c>
      <c r="Q56" s="49" t="str">
        <f t="shared" si="1"/>
        <v/>
      </c>
      <c r="R56" s="49" t="str">
        <f>IFERROR(VLOOKUP(G56,area!$A$5:$B$50,2,FALSE),"")</f>
        <v/>
      </c>
      <c r="S56" s="49" t="str">
        <f t="shared" si="2"/>
        <v>-</v>
      </c>
      <c r="T56" s="49" t="str">
        <f>IF(M56&lt;&gt;0,IFERROR(VLOOKUP(S56,postage!$A$4:$G$200,7,FALSE),"")*M56,"")</f>
        <v/>
      </c>
      <c r="U56" s="49" t="str">
        <f t="shared" si="3"/>
        <v/>
      </c>
    </row>
    <row r="57" spans="1:21" s="40" customFormat="1" ht="25" customHeight="1">
      <c r="A57" s="44">
        <v>26</v>
      </c>
      <c r="B57" s="47"/>
      <c r="C57" s="47"/>
      <c r="D57" s="47"/>
      <c r="E57" s="47"/>
      <c r="F57" s="44"/>
      <c r="G57" s="50"/>
      <c r="H57" s="51"/>
      <c r="I57" s="51"/>
      <c r="J57" s="51"/>
      <c r="K57" s="51"/>
      <c r="L57" s="44"/>
      <c r="M57" s="44"/>
      <c r="N57" s="47"/>
      <c r="O57" s="48" t="str">
        <f>IFERROR(VLOOKUP(N57,itemlist!$A$5:$C$101,2,FALSE),"")</f>
        <v/>
      </c>
      <c r="P57" s="49" t="str">
        <f>IFERROR(VLOOKUP(N57,itemlist!$A$5:$C$19,3,FALSE),"")</f>
        <v/>
      </c>
      <c r="Q57" s="49" t="str">
        <f t="shared" si="1"/>
        <v/>
      </c>
      <c r="R57" s="49" t="str">
        <f>IFERROR(VLOOKUP(G57,area!$A$5:$B$50,2,FALSE),"")</f>
        <v/>
      </c>
      <c r="S57" s="49" t="str">
        <f t="shared" si="2"/>
        <v>-</v>
      </c>
      <c r="T57" s="49" t="str">
        <f>IF(M57&lt;&gt;0,IFERROR(VLOOKUP(S57,postage!$A$4:$G$200,7,FALSE),"")*M57,"")</f>
        <v/>
      </c>
      <c r="U57" s="49" t="str">
        <f t="shared" si="3"/>
        <v/>
      </c>
    </row>
    <row r="58" spans="1:21" s="40" customFormat="1" ht="25" customHeight="1">
      <c r="A58" s="44">
        <v>27</v>
      </c>
      <c r="B58" s="47"/>
      <c r="C58" s="47"/>
      <c r="D58" s="47"/>
      <c r="E58" s="47"/>
      <c r="F58" s="44"/>
      <c r="G58" s="50"/>
      <c r="H58" s="51"/>
      <c r="I58" s="51"/>
      <c r="J58" s="51"/>
      <c r="K58" s="51"/>
      <c r="L58" s="44"/>
      <c r="M58" s="44"/>
      <c r="N58" s="47"/>
      <c r="O58" s="48" t="str">
        <f>IFERROR(VLOOKUP(N58,itemlist!$A$5:$C$101,2,FALSE),"")</f>
        <v/>
      </c>
      <c r="P58" s="49" t="str">
        <f>IFERROR(VLOOKUP(N58,itemlist!$A$5:$C$19,3,FALSE),"")</f>
        <v/>
      </c>
      <c r="Q58" s="49" t="str">
        <f t="shared" si="1"/>
        <v/>
      </c>
      <c r="R58" s="49" t="str">
        <f>IFERROR(VLOOKUP(G58,area!$A$5:$B$50,2,FALSE),"")</f>
        <v/>
      </c>
      <c r="S58" s="49" t="str">
        <f t="shared" si="2"/>
        <v>-</v>
      </c>
      <c r="T58" s="49" t="str">
        <f>IF(M58&lt;&gt;0,IFERROR(VLOOKUP(S58,postage!$A$4:$G$200,7,FALSE),"")*M58,"")</f>
        <v/>
      </c>
      <c r="U58" s="49" t="str">
        <f t="shared" si="3"/>
        <v/>
      </c>
    </row>
    <row r="59" spans="1:21" s="40" customFormat="1" ht="25" customHeight="1">
      <c r="A59" s="44">
        <v>28</v>
      </c>
      <c r="B59" s="47"/>
      <c r="C59" s="47"/>
      <c r="D59" s="47"/>
      <c r="E59" s="47"/>
      <c r="F59" s="44"/>
      <c r="G59" s="50"/>
      <c r="H59" s="51"/>
      <c r="I59" s="51"/>
      <c r="J59" s="51"/>
      <c r="K59" s="51"/>
      <c r="L59" s="44"/>
      <c r="M59" s="44"/>
      <c r="N59" s="47"/>
      <c r="O59" s="48" t="str">
        <f>IFERROR(VLOOKUP(N59,itemlist!$A$5:$C$101,2,FALSE),"")</f>
        <v/>
      </c>
      <c r="P59" s="49" t="str">
        <f>IFERROR(VLOOKUP(N59,itemlist!$A$5:$C$19,3,FALSE),"")</f>
        <v/>
      </c>
      <c r="Q59" s="49" t="str">
        <f t="shared" si="1"/>
        <v/>
      </c>
      <c r="R59" s="49" t="str">
        <f>IFERROR(VLOOKUP(G59,area!$A$5:$B$50,2,FALSE),"")</f>
        <v/>
      </c>
      <c r="S59" s="49" t="str">
        <f t="shared" si="2"/>
        <v>-</v>
      </c>
      <c r="T59" s="49" t="str">
        <f>IF(M59&lt;&gt;0,IFERROR(VLOOKUP(S59,postage!$A$4:$G$200,7,FALSE),"")*M59,"")</f>
        <v/>
      </c>
      <c r="U59" s="49" t="str">
        <f t="shared" si="3"/>
        <v/>
      </c>
    </row>
    <row r="60" spans="1:21" s="40" customFormat="1" ht="25" customHeight="1">
      <c r="A60" s="44">
        <v>29</v>
      </c>
      <c r="B60" s="47"/>
      <c r="C60" s="47"/>
      <c r="D60" s="47"/>
      <c r="E60" s="47"/>
      <c r="F60" s="44"/>
      <c r="G60" s="50"/>
      <c r="H60" s="51"/>
      <c r="I60" s="51"/>
      <c r="J60" s="51"/>
      <c r="K60" s="51"/>
      <c r="L60" s="44"/>
      <c r="M60" s="44"/>
      <c r="N60" s="47"/>
      <c r="O60" s="48" t="str">
        <f>IFERROR(VLOOKUP(N60,itemlist!$A$5:$C$101,2,FALSE),"")</f>
        <v/>
      </c>
      <c r="P60" s="49" t="str">
        <f>IFERROR(VLOOKUP(N60,itemlist!$A$5:$C$19,3,FALSE),"")</f>
        <v/>
      </c>
      <c r="Q60" s="49" t="str">
        <f t="shared" si="1"/>
        <v/>
      </c>
      <c r="R60" s="49" t="str">
        <f>IFERROR(VLOOKUP(G60,area!$A$5:$B$50,2,FALSE),"")</f>
        <v/>
      </c>
      <c r="S60" s="49" t="str">
        <f t="shared" si="2"/>
        <v>-</v>
      </c>
      <c r="T60" s="49" t="str">
        <f>IF(M60&lt;&gt;0,IFERROR(VLOOKUP(S60,postage!$A$4:$G$200,7,FALSE),"")*M60,"")</f>
        <v/>
      </c>
      <c r="U60" s="49" t="str">
        <f t="shared" si="3"/>
        <v/>
      </c>
    </row>
    <row r="61" spans="1:21" s="40" customFormat="1" ht="25" customHeight="1">
      <c r="A61" s="44">
        <v>30</v>
      </c>
      <c r="B61" s="47"/>
      <c r="C61" s="47"/>
      <c r="D61" s="47"/>
      <c r="E61" s="47"/>
      <c r="F61" s="44"/>
      <c r="G61" s="50"/>
      <c r="H61" s="51"/>
      <c r="I61" s="51"/>
      <c r="J61" s="51"/>
      <c r="K61" s="51"/>
      <c r="L61" s="44"/>
      <c r="M61" s="44"/>
      <c r="N61" s="47"/>
      <c r="O61" s="48" t="str">
        <f>IFERROR(VLOOKUP(N61,itemlist!$A$5:$C$101,2,FALSE),"")</f>
        <v/>
      </c>
      <c r="P61" s="49" t="str">
        <f>IFERROR(VLOOKUP(N61,itemlist!$A$5:$C$19,3,FALSE),"")</f>
        <v/>
      </c>
      <c r="Q61" s="49" t="str">
        <f t="shared" si="1"/>
        <v/>
      </c>
      <c r="R61" s="49" t="str">
        <f>IFERROR(VLOOKUP(G61,area!$A$5:$B$50,2,FALSE),"")</f>
        <v/>
      </c>
      <c r="S61" s="49" t="str">
        <f t="shared" si="2"/>
        <v>-</v>
      </c>
      <c r="T61" s="49" t="str">
        <f>IF(M61&lt;&gt;0,IFERROR(VLOOKUP(S61,postage!$A$4:$G$200,7,FALSE),"")*M61,"")</f>
        <v/>
      </c>
      <c r="U61" s="49" t="str">
        <f t="shared" si="3"/>
        <v/>
      </c>
    </row>
    <row r="62" spans="1:21" s="40" customFormat="1" ht="25" customHeight="1">
      <c r="A62" s="44">
        <v>31</v>
      </c>
      <c r="B62" s="47"/>
      <c r="C62" s="47"/>
      <c r="D62" s="47"/>
      <c r="E62" s="47"/>
      <c r="F62" s="44"/>
      <c r="G62" s="50"/>
      <c r="H62" s="51"/>
      <c r="I62" s="51"/>
      <c r="J62" s="51"/>
      <c r="K62" s="51"/>
      <c r="L62" s="44"/>
      <c r="M62" s="44"/>
      <c r="N62" s="47"/>
      <c r="O62" s="48" t="str">
        <f>IFERROR(VLOOKUP(N62,itemlist!$A$5:$C$101,2,FALSE),"")</f>
        <v/>
      </c>
      <c r="P62" s="49" t="str">
        <f>IFERROR(VLOOKUP(N62,itemlist!$A$5:$C$19,3,FALSE),"")</f>
        <v/>
      </c>
      <c r="Q62" s="49" t="str">
        <f t="shared" si="1"/>
        <v/>
      </c>
      <c r="R62" s="49" t="str">
        <f>IFERROR(VLOOKUP(G62,area!$A$5:$B$50,2,FALSE),"")</f>
        <v/>
      </c>
      <c r="S62" s="49" t="str">
        <f t="shared" si="2"/>
        <v>-</v>
      </c>
      <c r="T62" s="49" t="str">
        <f>IF(M62&lt;&gt;0,IFERROR(VLOOKUP(S62,postage!$A$4:$G$200,7,FALSE),"")*M62,"")</f>
        <v/>
      </c>
      <c r="U62" s="49" t="str">
        <f t="shared" si="3"/>
        <v/>
      </c>
    </row>
    <row r="63" spans="1:21" s="40" customFormat="1" ht="25" customHeight="1">
      <c r="A63" s="44">
        <v>32</v>
      </c>
      <c r="B63" s="47"/>
      <c r="C63" s="47"/>
      <c r="D63" s="47"/>
      <c r="E63" s="47"/>
      <c r="F63" s="44"/>
      <c r="G63" s="50"/>
      <c r="H63" s="51"/>
      <c r="I63" s="51"/>
      <c r="J63" s="51"/>
      <c r="K63" s="51"/>
      <c r="L63" s="44"/>
      <c r="M63" s="44"/>
      <c r="N63" s="47"/>
      <c r="O63" s="48" t="str">
        <f>IFERROR(VLOOKUP(N63,itemlist!$A$5:$C$101,2,FALSE),"")</f>
        <v/>
      </c>
      <c r="P63" s="49" t="str">
        <f>IFERROR(VLOOKUP(N63,itemlist!$A$5:$C$19,3,FALSE),"")</f>
        <v/>
      </c>
      <c r="Q63" s="49" t="str">
        <f t="shared" si="1"/>
        <v/>
      </c>
      <c r="R63" s="49" t="str">
        <f>IFERROR(VLOOKUP(G63,area!$A$5:$B$50,2,FALSE),"")</f>
        <v/>
      </c>
      <c r="S63" s="49" t="str">
        <f t="shared" si="2"/>
        <v>-</v>
      </c>
      <c r="T63" s="49" t="str">
        <f>IF(M63&lt;&gt;0,IFERROR(VLOOKUP(S63,postage!$A$4:$G$200,7,FALSE),"")*M63,"")</f>
        <v/>
      </c>
      <c r="U63" s="49" t="str">
        <f t="shared" si="3"/>
        <v/>
      </c>
    </row>
    <row r="64" spans="1:21" s="40" customFormat="1" ht="25" customHeight="1">
      <c r="A64" s="44">
        <v>33</v>
      </c>
      <c r="B64" s="47"/>
      <c r="C64" s="47"/>
      <c r="D64" s="47"/>
      <c r="E64" s="47"/>
      <c r="F64" s="44"/>
      <c r="G64" s="50"/>
      <c r="H64" s="51"/>
      <c r="I64" s="51"/>
      <c r="J64" s="51"/>
      <c r="K64" s="51"/>
      <c r="L64" s="44"/>
      <c r="M64" s="44"/>
      <c r="N64" s="47"/>
      <c r="O64" s="48" t="str">
        <f>IFERROR(VLOOKUP(N64,itemlist!$A$5:$C$101,2,FALSE),"")</f>
        <v/>
      </c>
      <c r="P64" s="49" t="str">
        <f>IFERROR(VLOOKUP(N64,itemlist!$A$5:$C$19,3,FALSE),"")</f>
        <v/>
      </c>
      <c r="Q64" s="49" t="str">
        <f t="shared" si="1"/>
        <v/>
      </c>
      <c r="R64" s="49" t="str">
        <f>IFERROR(VLOOKUP(G64,area!$A$5:$B$50,2,FALSE),"")</f>
        <v/>
      </c>
      <c r="S64" s="49" t="str">
        <f t="shared" si="2"/>
        <v>-</v>
      </c>
      <c r="T64" s="49" t="str">
        <f>IF(M64&lt;&gt;0,IFERROR(VLOOKUP(S64,postage!$A$4:$G$200,7,FALSE),"")*M64,"")</f>
        <v/>
      </c>
      <c r="U64" s="49" t="str">
        <f t="shared" si="3"/>
        <v/>
      </c>
    </row>
    <row r="65" spans="1:21" s="40" customFormat="1" ht="25" customHeight="1">
      <c r="A65" s="44">
        <v>34</v>
      </c>
      <c r="B65" s="47"/>
      <c r="C65" s="47"/>
      <c r="D65" s="47"/>
      <c r="E65" s="47"/>
      <c r="F65" s="44"/>
      <c r="G65" s="50"/>
      <c r="H65" s="51"/>
      <c r="I65" s="51"/>
      <c r="J65" s="51"/>
      <c r="K65" s="51"/>
      <c r="L65" s="44"/>
      <c r="M65" s="44"/>
      <c r="N65" s="47"/>
      <c r="O65" s="48" t="str">
        <f>IFERROR(VLOOKUP(N65,itemlist!$A$5:$C$101,2,FALSE),"")</f>
        <v/>
      </c>
      <c r="P65" s="49" t="str">
        <f>IFERROR(VLOOKUP(N65,itemlist!$A$5:$C$19,3,FALSE),"")</f>
        <v/>
      </c>
      <c r="Q65" s="49" t="str">
        <f t="shared" si="1"/>
        <v/>
      </c>
      <c r="R65" s="49" t="str">
        <f>IFERROR(VLOOKUP(G65,area!$A$5:$B$50,2,FALSE),"")</f>
        <v/>
      </c>
      <c r="S65" s="49" t="str">
        <f t="shared" si="2"/>
        <v>-</v>
      </c>
      <c r="T65" s="49" t="str">
        <f>IF(M65&lt;&gt;0,IFERROR(VLOOKUP(S65,postage!$A$4:$G$200,7,FALSE),"")*M65,"")</f>
        <v/>
      </c>
      <c r="U65" s="49" t="str">
        <f t="shared" si="3"/>
        <v/>
      </c>
    </row>
    <row r="66" spans="1:21" s="40" customFormat="1" ht="25" customHeight="1">
      <c r="A66" s="44">
        <v>35</v>
      </c>
      <c r="B66" s="47"/>
      <c r="C66" s="47"/>
      <c r="D66" s="47"/>
      <c r="E66" s="47"/>
      <c r="F66" s="44"/>
      <c r="G66" s="50"/>
      <c r="H66" s="51"/>
      <c r="I66" s="51"/>
      <c r="J66" s="51"/>
      <c r="K66" s="51"/>
      <c r="L66" s="44"/>
      <c r="M66" s="44"/>
      <c r="N66" s="47"/>
      <c r="O66" s="48" t="str">
        <f>IFERROR(VLOOKUP(N66,itemlist!$A$5:$C$101,2,FALSE),"")</f>
        <v/>
      </c>
      <c r="P66" s="49" t="str">
        <f>IFERROR(VLOOKUP(N66,itemlist!$A$5:$C$19,3,FALSE),"")</f>
        <v/>
      </c>
      <c r="Q66" s="49" t="str">
        <f t="shared" si="1"/>
        <v/>
      </c>
      <c r="R66" s="49" t="str">
        <f>IFERROR(VLOOKUP(G66,area!$A$5:$B$50,2,FALSE),"")</f>
        <v/>
      </c>
      <c r="S66" s="49" t="str">
        <f t="shared" si="2"/>
        <v>-</v>
      </c>
      <c r="T66" s="49" t="str">
        <f>IF(M66&lt;&gt;0,IFERROR(VLOOKUP(S66,postage!$A$4:$G$200,7,FALSE),"")*M66,"")</f>
        <v/>
      </c>
      <c r="U66" s="49" t="str">
        <f t="shared" si="3"/>
        <v/>
      </c>
    </row>
    <row r="67" spans="1:21" s="40" customFormat="1" ht="25" customHeight="1">
      <c r="A67" s="44">
        <v>36</v>
      </c>
      <c r="B67" s="47"/>
      <c r="C67" s="47"/>
      <c r="D67" s="47"/>
      <c r="E67" s="47"/>
      <c r="F67" s="44"/>
      <c r="G67" s="50"/>
      <c r="H67" s="51"/>
      <c r="I67" s="51"/>
      <c r="J67" s="51"/>
      <c r="K67" s="51"/>
      <c r="L67" s="44"/>
      <c r="M67" s="44"/>
      <c r="N67" s="47"/>
      <c r="O67" s="48" t="str">
        <f>IFERROR(VLOOKUP(N67,itemlist!$A$5:$C$101,2,FALSE),"")</f>
        <v/>
      </c>
      <c r="P67" s="49" t="str">
        <f>IFERROR(VLOOKUP(N67,itemlist!$A$5:$C$19,3,FALSE),"")</f>
        <v/>
      </c>
      <c r="Q67" s="49" t="str">
        <f t="shared" si="1"/>
        <v/>
      </c>
      <c r="R67" s="49" t="str">
        <f>IFERROR(VLOOKUP(G67,area!$A$5:$B$50,2,FALSE),"")</f>
        <v/>
      </c>
      <c r="S67" s="49" t="str">
        <f t="shared" si="2"/>
        <v>-</v>
      </c>
      <c r="T67" s="49" t="str">
        <f>IF(M67&lt;&gt;0,IFERROR(VLOOKUP(S67,postage!$A$4:$G$200,7,FALSE),"")*M67,"")</f>
        <v/>
      </c>
      <c r="U67" s="49" t="str">
        <f t="shared" si="3"/>
        <v/>
      </c>
    </row>
    <row r="68" spans="1:21" s="40" customFormat="1" ht="25" customHeight="1">
      <c r="A68" s="44">
        <v>37</v>
      </c>
      <c r="B68" s="47"/>
      <c r="C68" s="47"/>
      <c r="D68" s="47"/>
      <c r="E68" s="47"/>
      <c r="F68" s="44"/>
      <c r="G68" s="50"/>
      <c r="H68" s="51"/>
      <c r="I68" s="51"/>
      <c r="J68" s="51"/>
      <c r="K68" s="51"/>
      <c r="L68" s="44"/>
      <c r="M68" s="44"/>
      <c r="N68" s="47"/>
      <c r="O68" s="48" t="str">
        <f>IFERROR(VLOOKUP(N68,itemlist!$A$5:$C$101,2,FALSE),"")</f>
        <v/>
      </c>
      <c r="P68" s="49" t="str">
        <f>IFERROR(VLOOKUP(N68,itemlist!$A$5:$C$19,3,FALSE),"")</f>
        <v/>
      </c>
      <c r="Q68" s="49" t="str">
        <f t="shared" si="1"/>
        <v/>
      </c>
      <c r="R68" s="49" t="str">
        <f>IFERROR(VLOOKUP(G68,area!$A$5:$B$50,2,FALSE),"")</f>
        <v/>
      </c>
      <c r="S68" s="49" t="str">
        <f t="shared" si="2"/>
        <v>-</v>
      </c>
      <c r="T68" s="49" t="str">
        <f>IF(M68&lt;&gt;0,IFERROR(VLOOKUP(S68,postage!$A$4:$G$200,7,FALSE),"")*M68,"")</f>
        <v/>
      </c>
      <c r="U68" s="49" t="str">
        <f t="shared" si="3"/>
        <v/>
      </c>
    </row>
    <row r="69" spans="1:21" s="40" customFormat="1" ht="25" customHeight="1">
      <c r="A69" s="44">
        <v>38</v>
      </c>
      <c r="B69" s="47"/>
      <c r="C69" s="47"/>
      <c r="D69" s="47"/>
      <c r="E69" s="47"/>
      <c r="F69" s="44"/>
      <c r="G69" s="50"/>
      <c r="H69" s="51"/>
      <c r="I69" s="51"/>
      <c r="J69" s="51"/>
      <c r="K69" s="51"/>
      <c r="L69" s="44"/>
      <c r="M69" s="44"/>
      <c r="N69" s="47"/>
      <c r="O69" s="48" t="str">
        <f>IFERROR(VLOOKUP(N69,itemlist!$A$5:$C$101,2,FALSE),"")</f>
        <v/>
      </c>
      <c r="P69" s="49" t="str">
        <f>IFERROR(VLOOKUP(N69,itemlist!$A$5:$C$19,3,FALSE),"")</f>
        <v/>
      </c>
      <c r="Q69" s="49" t="str">
        <f t="shared" si="1"/>
        <v/>
      </c>
      <c r="R69" s="49" t="str">
        <f>IFERROR(VLOOKUP(G69,area!$A$5:$B$50,2,FALSE),"")</f>
        <v/>
      </c>
      <c r="S69" s="49" t="str">
        <f t="shared" si="2"/>
        <v>-</v>
      </c>
      <c r="T69" s="49" t="str">
        <f>IF(M69&lt;&gt;0,IFERROR(VLOOKUP(S69,postage!$A$4:$G$200,7,FALSE),"")*M69,"")</f>
        <v/>
      </c>
      <c r="U69" s="49" t="str">
        <f t="shared" si="3"/>
        <v/>
      </c>
    </row>
    <row r="70" spans="1:21" s="40" customFormat="1" ht="25" customHeight="1">
      <c r="A70" s="44">
        <v>39</v>
      </c>
      <c r="B70" s="47"/>
      <c r="C70" s="47"/>
      <c r="D70" s="47"/>
      <c r="E70" s="47"/>
      <c r="F70" s="44"/>
      <c r="G70" s="50"/>
      <c r="H70" s="51"/>
      <c r="I70" s="51"/>
      <c r="J70" s="51"/>
      <c r="K70" s="51"/>
      <c r="L70" s="44"/>
      <c r="M70" s="44"/>
      <c r="N70" s="47"/>
      <c r="O70" s="48" t="str">
        <f>IFERROR(VLOOKUP(N70,itemlist!$A$5:$C$101,2,FALSE),"")</f>
        <v/>
      </c>
      <c r="P70" s="49" t="str">
        <f>IFERROR(VLOOKUP(N70,itemlist!$A$5:$C$19,3,FALSE),"")</f>
        <v/>
      </c>
      <c r="Q70" s="49" t="str">
        <f t="shared" si="1"/>
        <v/>
      </c>
      <c r="R70" s="49" t="str">
        <f>IFERROR(VLOOKUP(G70,area!$A$5:$B$50,2,FALSE),"")</f>
        <v/>
      </c>
      <c r="S70" s="49" t="str">
        <f t="shared" si="2"/>
        <v>-</v>
      </c>
      <c r="T70" s="49" t="str">
        <f>IF(M70&lt;&gt;0,IFERROR(VLOOKUP(S70,postage!$A$4:$G$200,7,FALSE),"")*M70,"")</f>
        <v/>
      </c>
      <c r="U70" s="49" t="str">
        <f t="shared" si="3"/>
        <v/>
      </c>
    </row>
    <row r="71" spans="1:21" s="40" customFormat="1" ht="25" customHeight="1">
      <c r="A71" s="44">
        <v>40</v>
      </c>
      <c r="B71" s="47"/>
      <c r="C71" s="47"/>
      <c r="D71" s="47"/>
      <c r="E71" s="47"/>
      <c r="F71" s="44"/>
      <c r="G71" s="50"/>
      <c r="H71" s="51"/>
      <c r="I71" s="51"/>
      <c r="J71" s="51"/>
      <c r="K71" s="51"/>
      <c r="L71" s="44"/>
      <c r="M71" s="44"/>
      <c r="N71" s="47"/>
      <c r="O71" s="48" t="str">
        <f>IFERROR(VLOOKUP(N71,itemlist!$A$5:$C$101,2,FALSE),"")</f>
        <v/>
      </c>
      <c r="P71" s="49" t="str">
        <f>IFERROR(VLOOKUP(N71,itemlist!$A$5:$C$19,3,FALSE),"")</f>
        <v/>
      </c>
      <c r="Q71" s="49" t="str">
        <f t="shared" si="1"/>
        <v/>
      </c>
      <c r="R71" s="49" t="str">
        <f>IFERROR(VLOOKUP(G71,area!$A$5:$B$50,2,FALSE),"")</f>
        <v/>
      </c>
      <c r="S71" s="49" t="str">
        <f t="shared" si="2"/>
        <v>-</v>
      </c>
      <c r="T71" s="49" t="str">
        <f>IF(M71&lt;&gt;0,IFERROR(VLOOKUP(S71,postage!$A$4:$G$200,7,FALSE),"")*M71,"")</f>
        <v/>
      </c>
      <c r="U71" s="49" t="str">
        <f t="shared" si="3"/>
        <v/>
      </c>
    </row>
    <row r="72" spans="1:21" s="40" customFormat="1" ht="25" customHeight="1">
      <c r="A72" s="44">
        <v>41</v>
      </c>
      <c r="B72" s="47"/>
      <c r="C72" s="47"/>
      <c r="D72" s="47"/>
      <c r="E72" s="47"/>
      <c r="F72" s="44"/>
      <c r="G72" s="50"/>
      <c r="H72" s="51"/>
      <c r="I72" s="51"/>
      <c r="J72" s="51"/>
      <c r="K72" s="51"/>
      <c r="L72" s="44"/>
      <c r="M72" s="44"/>
      <c r="N72" s="47"/>
      <c r="O72" s="48" t="str">
        <f>IFERROR(VLOOKUP(N72,itemlist!$A$5:$C$101,2,FALSE),"")</f>
        <v/>
      </c>
      <c r="P72" s="49" t="str">
        <f>IFERROR(VLOOKUP(N72,itemlist!$A$5:$C$19,3,FALSE),"")</f>
        <v/>
      </c>
      <c r="Q72" s="49" t="str">
        <f t="shared" si="1"/>
        <v/>
      </c>
      <c r="R72" s="49" t="str">
        <f>IFERROR(VLOOKUP(G72,area!$A$5:$B$50,2,FALSE),"")</f>
        <v/>
      </c>
      <c r="S72" s="49" t="str">
        <f t="shared" si="2"/>
        <v>-</v>
      </c>
      <c r="T72" s="49" t="str">
        <f>IF(M72&lt;&gt;0,IFERROR(VLOOKUP(S72,postage!$A$4:$G$200,7,FALSE),"")*M72,"")</f>
        <v/>
      </c>
      <c r="U72" s="49" t="str">
        <f t="shared" si="3"/>
        <v/>
      </c>
    </row>
    <row r="73" spans="1:21" s="40" customFormat="1" ht="25" customHeight="1">
      <c r="A73" s="44">
        <v>42</v>
      </c>
      <c r="B73" s="47"/>
      <c r="C73" s="47"/>
      <c r="D73" s="47"/>
      <c r="E73" s="47"/>
      <c r="F73" s="44"/>
      <c r="G73" s="50"/>
      <c r="H73" s="51"/>
      <c r="I73" s="51"/>
      <c r="J73" s="51"/>
      <c r="K73" s="51"/>
      <c r="L73" s="44"/>
      <c r="M73" s="44"/>
      <c r="N73" s="47"/>
      <c r="O73" s="48" t="str">
        <f>IFERROR(VLOOKUP(N73,itemlist!$A$5:$C$101,2,FALSE),"")</f>
        <v/>
      </c>
      <c r="P73" s="49" t="str">
        <f>IFERROR(VLOOKUP(N73,itemlist!$A$5:$C$19,3,FALSE),"")</f>
        <v/>
      </c>
      <c r="Q73" s="49" t="str">
        <f t="shared" si="1"/>
        <v/>
      </c>
      <c r="R73" s="49" t="str">
        <f>IFERROR(VLOOKUP(G73,area!$A$5:$B$50,2,FALSE),"")</f>
        <v/>
      </c>
      <c r="S73" s="49" t="str">
        <f t="shared" si="2"/>
        <v>-</v>
      </c>
      <c r="T73" s="49" t="str">
        <f>IF(M73&lt;&gt;0,IFERROR(VLOOKUP(S73,postage!$A$4:$G$200,7,FALSE),"")*M73,"")</f>
        <v/>
      </c>
      <c r="U73" s="49" t="str">
        <f t="shared" si="3"/>
        <v/>
      </c>
    </row>
    <row r="74" spans="1:21" s="40" customFormat="1" ht="25" customHeight="1">
      <c r="A74" s="44">
        <v>43</v>
      </c>
      <c r="B74" s="47"/>
      <c r="C74" s="47"/>
      <c r="D74" s="47"/>
      <c r="E74" s="47"/>
      <c r="F74" s="44"/>
      <c r="G74" s="50"/>
      <c r="H74" s="51"/>
      <c r="I74" s="51"/>
      <c r="J74" s="51"/>
      <c r="K74" s="51"/>
      <c r="L74" s="44"/>
      <c r="M74" s="44"/>
      <c r="N74" s="47"/>
      <c r="O74" s="48" t="str">
        <f>IFERROR(VLOOKUP(N74,itemlist!$A$5:$C$101,2,FALSE),"")</f>
        <v/>
      </c>
      <c r="P74" s="49" t="str">
        <f>IFERROR(VLOOKUP(N74,itemlist!$A$5:$C$19,3,FALSE),"")</f>
        <v/>
      </c>
      <c r="Q74" s="49" t="str">
        <f t="shared" si="1"/>
        <v/>
      </c>
      <c r="R74" s="49" t="str">
        <f>IFERROR(VLOOKUP(G74,area!$A$5:$B$50,2,FALSE),"")</f>
        <v/>
      </c>
      <c r="S74" s="49" t="str">
        <f t="shared" si="2"/>
        <v>-</v>
      </c>
      <c r="T74" s="49" t="str">
        <f>IF(M74&lt;&gt;0,IFERROR(VLOOKUP(S74,postage!$A$4:$G$200,7,FALSE),"")*M74,"")</f>
        <v/>
      </c>
      <c r="U74" s="49" t="str">
        <f t="shared" si="3"/>
        <v/>
      </c>
    </row>
    <row r="75" spans="1:21" s="40" customFormat="1" ht="25" customHeight="1">
      <c r="A75" s="44">
        <v>44</v>
      </c>
      <c r="B75" s="47"/>
      <c r="C75" s="47"/>
      <c r="D75" s="47"/>
      <c r="E75" s="47"/>
      <c r="F75" s="44"/>
      <c r="G75" s="50"/>
      <c r="H75" s="51"/>
      <c r="I75" s="51"/>
      <c r="J75" s="51"/>
      <c r="K75" s="51"/>
      <c r="L75" s="44"/>
      <c r="M75" s="44"/>
      <c r="N75" s="47"/>
      <c r="O75" s="48" t="str">
        <f>IFERROR(VLOOKUP(N75,itemlist!$A$5:$C$101,2,FALSE),"")</f>
        <v/>
      </c>
      <c r="P75" s="49" t="str">
        <f>IFERROR(VLOOKUP(N75,itemlist!$A$5:$C$19,3,FALSE),"")</f>
        <v/>
      </c>
      <c r="Q75" s="49" t="str">
        <f t="shared" si="1"/>
        <v/>
      </c>
      <c r="R75" s="49" t="str">
        <f>IFERROR(VLOOKUP(G75,area!$A$5:$B$50,2,FALSE),"")</f>
        <v/>
      </c>
      <c r="S75" s="49" t="str">
        <f t="shared" si="2"/>
        <v>-</v>
      </c>
      <c r="T75" s="49" t="str">
        <f>IF(M75&lt;&gt;0,IFERROR(VLOOKUP(S75,postage!$A$4:$G$200,7,FALSE),"")*M75,"")</f>
        <v/>
      </c>
      <c r="U75" s="49" t="str">
        <f t="shared" si="3"/>
        <v/>
      </c>
    </row>
    <row r="76" spans="1:21" s="40" customFormat="1" ht="25" customHeight="1">
      <c r="A76" s="44">
        <v>45</v>
      </c>
      <c r="B76" s="47"/>
      <c r="C76" s="47"/>
      <c r="D76" s="47"/>
      <c r="E76" s="47"/>
      <c r="F76" s="44"/>
      <c r="G76" s="50"/>
      <c r="H76" s="51"/>
      <c r="I76" s="51"/>
      <c r="J76" s="51"/>
      <c r="K76" s="51"/>
      <c r="L76" s="44"/>
      <c r="M76" s="44"/>
      <c r="N76" s="47"/>
      <c r="O76" s="48" t="str">
        <f>IFERROR(VLOOKUP(N76,itemlist!$A$5:$C$101,2,FALSE),"")</f>
        <v/>
      </c>
      <c r="P76" s="49" t="str">
        <f>IFERROR(VLOOKUP(N76,itemlist!$A$5:$C$19,3,FALSE),"")</f>
        <v/>
      </c>
      <c r="Q76" s="49" t="str">
        <f t="shared" si="1"/>
        <v/>
      </c>
      <c r="R76" s="49" t="str">
        <f>IFERROR(VLOOKUP(G76,area!$A$5:$B$50,2,FALSE),"")</f>
        <v/>
      </c>
      <c r="S76" s="49" t="str">
        <f t="shared" si="2"/>
        <v>-</v>
      </c>
      <c r="T76" s="49" t="str">
        <f>IF(M76&lt;&gt;0,IFERROR(VLOOKUP(S76,postage!$A$4:$G$200,7,FALSE),"")*M76,"")</f>
        <v/>
      </c>
      <c r="U76" s="49" t="str">
        <f t="shared" si="3"/>
        <v/>
      </c>
    </row>
    <row r="77" spans="1:21" s="40" customFormat="1" ht="25" customHeight="1">
      <c r="A77" s="44">
        <v>46</v>
      </c>
      <c r="B77" s="47"/>
      <c r="C77" s="47"/>
      <c r="D77" s="47"/>
      <c r="E77" s="47"/>
      <c r="F77" s="44"/>
      <c r="G77" s="50"/>
      <c r="H77" s="51"/>
      <c r="I77" s="51"/>
      <c r="J77" s="51"/>
      <c r="K77" s="51"/>
      <c r="L77" s="44"/>
      <c r="M77" s="44"/>
      <c r="N77" s="47"/>
      <c r="O77" s="48" t="str">
        <f>IFERROR(VLOOKUP(N77,itemlist!$A$5:$C$101,2,FALSE),"")</f>
        <v/>
      </c>
      <c r="P77" s="49" t="str">
        <f>IFERROR(VLOOKUP(N77,itemlist!$A$5:$C$19,3,FALSE),"")</f>
        <v/>
      </c>
      <c r="Q77" s="49" t="str">
        <f t="shared" si="1"/>
        <v/>
      </c>
      <c r="R77" s="49" t="str">
        <f>IFERROR(VLOOKUP(G77,area!$A$5:$B$50,2,FALSE),"")</f>
        <v/>
      </c>
      <c r="S77" s="49" t="str">
        <f t="shared" si="2"/>
        <v>-</v>
      </c>
      <c r="T77" s="49" t="str">
        <f>IF(M77&lt;&gt;0,IFERROR(VLOOKUP(S77,postage!$A$4:$G$200,7,FALSE),"")*M77,"")</f>
        <v/>
      </c>
      <c r="U77" s="49" t="str">
        <f t="shared" si="3"/>
        <v/>
      </c>
    </row>
    <row r="78" spans="1:21" s="40" customFormat="1" ht="25" customHeight="1">
      <c r="A78" s="44">
        <v>47</v>
      </c>
      <c r="B78" s="47"/>
      <c r="C78" s="47"/>
      <c r="D78" s="47"/>
      <c r="E78" s="47"/>
      <c r="F78" s="44"/>
      <c r="G78" s="50"/>
      <c r="H78" s="51"/>
      <c r="I78" s="51"/>
      <c r="J78" s="51"/>
      <c r="K78" s="51"/>
      <c r="L78" s="44"/>
      <c r="M78" s="44"/>
      <c r="N78" s="47"/>
      <c r="O78" s="48" t="str">
        <f>IFERROR(VLOOKUP(N78,itemlist!$A$5:$C$101,2,FALSE),"")</f>
        <v/>
      </c>
      <c r="P78" s="49" t="str">
        <f>IFERROR(VLOOKUP(N78,itemlist!$A$5:$C$19,3,FALSE),"")</f>
        <v/>
      </c>
      <c r="Q78" s="49" t="str">
        <f t="shared" si="1"/>
        <v/>
      </c>
      <c r="R78" s="49" t="str">
        <f>IFERROR(VLOOKUP(G78,area!$A$5:$B$50,2,FALSE),"")</f>
        <v/>
      </c>
      <c r="S78" s="49" t="str">
        <f t="shared" si="2"/>
        <v>-</v>
      </c>
      <c r="T78" s="49" t="str">
        <f>IF(M78&lt;&gt;0,IFERROR(VLOOKUP(S78,postage!$A$4:$G$200,7,FALSE),"")*M78,"")</f>
        <v/>
      </c>
      <c r="U78" s="49" t="str">
        <f t="shared" si="3"/>
        <v/>
      </c>
    </row>
    <row r="79" spans="1:21" s="40" customFormat="1" ht="25" customHeight="1">
      <c r="A79" s="44">
        <v>48</v>
      </c>
      <c r="B79" s="47"/>
      <c r="C79" s="47"/>
      <c r="D79" s="47"/>
      <c r="E79" s="47"/>
      <c r="F79" s="44"/>
      <c r="G79" s="50"/>
      <c r="H79" s="51"/>
      <c r="I79" s="51"/>
      <c r="J79" s="51"/>
      <c r="K79" s="51"/>
      <c r="L79" s="44"/>
      <c r="M79" s="44"/>
      <c r="N79" s="47"/>
      <c r="O79" s="48" t="str">
        <f>IFERROR(VLOOKUP(N79,itemlist!$A$5:$C$101,2,FALSE),"")</f>
        <v/>
      </c>
      <c r="P79" s="49" t="str">
        <f>IFERROR(VLOOKUP(N79,itemlist!$A$5:$C$19,3,FALSE),"")</f>
        <v/>
      </c>
      <c r="Q79" s="49" t="str">
        <f t="shared" si="1"/>
        <v/>
      </c>
      <c r="R79" s="49" t="str">
        <f>IFERROR(VLOOKUP(G79,area!$A$5:$B$50,2,FALSE),"")</f>
        <v/>
      </c>
      <c r="S79" s="49" t="str">
        <f t="shared" si="2"/>
        <v>-</v>
      </c>
      <c r="T79" s="49" t="str">
        <f>IF(M79&lt;&gt;0,IFERROR(VLOOKUP(S79,postage!$A$4:$G$200,7,FALSE),"")*M79,"")</f>
        <v/>
      </c>
      <c r="U79" s="49" t="str">
        <f t="shared" si="3"/>
        <v/>
      </c>
    </row>
    <row r="80" spans="1:21" s="40" customFormat="1" ht="25" customHeight="1">
      <c r="A80" s="44">
        <v>49</v>
      </c>
      <c r="B80" s="47"/>
      <c r="C80" s="47"/>
      <c r="D80" s="47"/>
      <c r="E80" s="47"/>
      <c r="F80" s="44"/>
      <c r="G80" s="50"/>
      <c r="H80" s="51"/>
      <c r="I80" s="51"/>
      <c r="J80" s="51"/>
      <c r="K80" s="51"/>
      <c r="L80" s="44"/>
      <c r="M80" s="44"/>
      <c r="N80" s="47"/>
      <c r="O80" s="48" t="str">
        <f>IFERROR(VLOOKUP(N80,itemlist!$A$5:$C$101,2,FALSE),"")</f>
        <v/>
      </c>
      <c r="P80" s="49" t="str">
        <f>IFERROR(VLOOKUP(N80,itemlist!$A$5:$C$19,3,FALSE),"")</f>
        <v/>
      </c>
      <c r="Q80" s="49" t="str">
        <f t="shared" si="1"/>
        <v/>
      </c>
      <c r="R80" s="49" t="str">
        <f>IFERROR(VLOOKUP(G80,area!$A$5:$B$50,2,FALSE),"")</f>
        <v/>
      </c>
      <c r="S80" s="49" t="str">
        <f t="shared" si="2"/>
        <v>-</v>
      </c>
      <c r="T80" s="49" t="str">
        <f>IF(M80&lt;&gt;0,IFERROR(VLOOKUP(S80,postage!$A$4:$G$200,7,FALSE),"")*M80,"")</f>
        <v/>
      </c>
      <c r="U80" s="49" t="str">
        <f t="shared" si="3"/>
        <v/>
      </c>
    </row>
    <row r="81" spans="1:21" s="40" customFormat="1" ht="25" customHeight="1">
      <c r="A81" s="44">
        <v>50</v>
      </c>
      <c r="B81" s="47"/>
      <c r="C81" s="47"/>
      <c r="D81" s="47"/>
      <c r="E81" s="47"/>
      <c r="F81" s="44"/>
      <c r="G81" s="50"/>
      <c r="H81" s="51"/>
      <c r="I81" s="51"/>
      <c r="J81" s="51"/>
      <c r="K81" s="51"/>
      <c r="L81" s="44"/>
      <c r="M81" s="44"/>
      <c r="N81" s="47"/>
      <c r="O81" s="48" t="str">
        <f>IFERROR(VLOOKUP(N81,itemlist!$A$5:$C$101,2,FALSE),"")</f>
        <v/>
      </c>
      <c r="P81" s="49" t="str">
        <f>IFERROR(VLOOKUP(N81,itemlist!$A$5:$C$19,3,FALSE),"")</f>
        <v/>
      </c>
      <c r="Q81" s="49" t="str">
        <f t="shared" si="1"/>
        <v/>
      </c>
      <c r="R81" s="49" t="str">
        <f>IFERROR(VLOOKUP(G81,area!$A$5:$B$50,2,FALSE),"")</f>
        <v/>
      </c>
      <c r="S81" s="49" t="str">
        <f t="shared" si="2"/>
        <v>-</v>
      </c>
      <c r="T81" s="49" t="str">
        <f>IF(M81&lt;&gt;0,IFERROR(VLOOKUP(S81,postage!$A$4:$G$200,7,FALSE),"")*M81,"")</f>
        <v/>
      </c>
      <c r="U81" s="49" t="str">
        <f t="shared" si="3"/>
        <v/>
      </c>
    </row>
    <row r="82" spans="1:21" ht="25" customHeight="1">
      <c r="P82" s="56">
        <f>SUM(P32:P81)</f>
        <v>0</v>
      </c>
      <c r="Q82" s="56">
        <f>SUM(Q32:Q81)</f>
        <v>0</v>
      </c>
      <c r="T82" s="56">
        <f>SUM(T32:T81)</f>
        <v>0</v>
      </c>
      <c r="U82" s="56">
        <f>SUM(U32:U81)</f>
        <v>0</v>
      </c>
    </row>
  </sheetData>
  <protectedRanges>
    <protectedRange sqref="N31:N1048576" name="商品名"/>
    <protectedRange sqref="P31:P81" name="商品価格"/>
    <protectedRange sqref="P82:P1048576 T82:U82 Q31:Q82" name="商品合計"/>
    <protectedRange sqref="S82:S1048576 T31:T81" name="送料"/>
    <protectedRange sqref="T83:T1048576 U31:U81" name="総合計"/>
  </protectedRanges>
  <mergeCells count="54">
    <mergeCell ref="A7:C7"/>
    <mergeCell ref="D7:G7"/>
    <mergeCell ref="A2:G2"/>
    <mergeCell ref="I2:J4"/>
    <mergeCell ref="A3:G3"/>
    <mergeCell ref="A4:G4"/>
    <mergeCell ref="A5:G5"/>
    <mergeCell ref="I8:J9"/>
    <mergeCell ref="K8:N9"/>
    <mergeCell ref="A10:G10"/>
    <mergeCell ref="I10:J12"/>
    <mergeCell ref="A11:C11"/>
    <mergeCell ref="D11:G11"/>
    <mergeCell ref="A12:C12"/>
    <mergeCell ref="D12:G12"/>
    <mergeCell ref="I19:K19"/>
    <mergeCell ref="A13:C13"/>
    <mergeCell ref="D13:G13"/>
    <mergeCell ref="I13:J15"/>
    <mergeCell ref="K13:N15"/>
    <mergeCell ref="A14:C14"/>
    <mergeCell ref="D14:G14"/>
    <mergeCell ref="A15:C15"/>
    <mergeCell ref="D15:G15"/>
    <mergeCell ref="A16:C16"/>
    <mergeCell ref="D16:G16"/>
    <mergeCell ref="A18:G18"/>
    <mergeCell ref="A19:C19"/>
    <mergeCell ref="D19:G19"/>
    <mergeCell ref="H30:K30"/>
    <mergeCell ref="B31:E31"/>
    <mergeCell ref="H31:K31"/>
    <mergeCell ref="A22:C22"/>
    <mergeCell ref="D22:G22"/>
    <mergeCell ref="I22:K22"/>
    <mergeCell ref="A23:C23"/>
    <mergeCell ref="D23:G23"/>
    <mergeCell ref="I23:K23"/>
    <mergeCell ref="K10:N11"/>
    <mergeCell ref="K12:N12"/>
    <mergeCell ref="K2:M2"/>
    <mergeCell ref="K3:M3"/>
    <mergeCell ref="A25:C28"/>
    <mergeCell ref="D25:N28"/>
    <mergeCell ref="L22:N22"/>
    <mergeCell ref="L23:N23"/>
    <mergeCell ref="L19:N19"/>
    <mergeCell ref="A20:C20"/>
    <mergeCell ref="D20:G20"/>
    <mergeCell ref="I20:N20"/>
    <mergeCell ref="A21:C21"/>
    <mergeCell ref="D21:G21"/>
    <mergeCell ref="I21:K21"/>
    <mergeCell ref="L21:N21"/>
  </mergeCells>
  <phoneticPr fontId="7"/>
  <dataValidations count="1">
    <dataValidation type="textLength" operator="lessThanOrEqual" showInputMessage="1" showErrorMessage="1" sqref="D12:G12" xr:uid="{3F69FC95-2527-984D-9CA4-12705EBBDF31}">
      <formula1>15</formula1>
    </dataValidation>
  </dataValidations>
  <hyperlinks>
    <hyperlink ref="K12:N12" r:id="rId1" display="https://www.touge733.com//s/f/送料はいくらかかりますか" xr:uid="{89EA83EF-9B1B-CF49-9979-3CC560559A68}"/>
  </hyperlinks>
  <pageMargins left="0.7" right="0.7" top="0.75" bottom="0.75" header="0.3" footer="0.3"/>
  <pageSetup paperSize="9" orientation="portrait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0DB51C-7BA7-F54D-ADC1-5EDB3E510898}">
          <x14:formula1>
            <xm:f>itemlist!$A$4:$A$19</xm:f>
          </x14:formula1>
          <xm:sqref>N32:N81</xm:sqref>
        </x14:dataValidation>
        <x14:dataValidation type="list" allowBlank="1" showInputMessage="1" showErrorMessage="1" xr:uid="{50BF90DF-2CCD-464D-B6EA-45F290E757CE}">
          <x14:formula1>
            <xm:f>area!$A$4:$A$50</xm:f>
          </x14:formula1>
          <xm:sqref>G32:G81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5AF8-F354-2545-A113-046A36D892EE}">
  <sheetPr codeName="Sheet5"/>
  <dimension ref="A1:U82"/>
  <sheetViews>
    <sheetView showGridLines="0" zoomScale="70" zoomScaleNormal="70" workbookViewId="0">
      <selection activeCell="N32" sqref="N32:N49"/>
    </sheetView>
  </sheetViews>
  <sheetFormatPr baseColWidth="10" defaultColWidth="10.83203125" defaultRowHeight="25" customHeight="1"/>
  <cols>
    <col min="1" max="2" width="13" style="19" customWidth="1"/>
    <col min="3" max="3" width="17.1640625" style="19" customWidth="1"/>
    <col min="4" max="5" width="13" style="19" customWidth="1"/>
    <col min="6" max="6" width="18.6640625" style="19" customWidth="1"/>
    <col min="7" max="7" width="17.33203125" style="19" customWidth="1"/>
    <col min="8" max="11" width="13" style="19" customWidth="1"/>
    <col min="12" max="12" width="22.83203125" style="19" customWidth="1"/>
    <col min="13" max="13" width="13" style="19" customWidth="1"/>
    <col min="14" max="14" width="43.6640625" style="19" customWidth="1"/>
    <col min="15" max="15" width="13.83203125" style="19" hidden="1" customWidth="1"/>
    <col min="16" max="17" width="17.83203125" style="19" customWidth="1"/>
    <col min="18" max="18" width="14.33203125" style="19" hidden="1" customWidth="1"/>
    <col min="19" max="19" width="13.33203125" style="19" hidden="1" customWidth="1"/>
    <col min="20" max="21" width="17.83203125" style="19" customWidth="1"/>
    <col min="22" max="16384" width="10.83203125" style="19"/>
  </cols>
  <sheetData>
    <row r="1" spans="1:20" ht="67" customHeight="1">
      <c r="A1" s="37" t="s">
        <v>154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18"/>
      <c r="P1" s="18"/>
      <c r="Q1" s="18"/>
      <c r="R1" s="18"/>
      <c r="S1" s="18"/>
      <c r="T1" s="18"/>
    </row>
    <row r="2" spans="1:20" ht="26" customHeight="1">
      <c r="A2" s="143" t="s">
        <v>158</v>
      </c>
      <c r="B2" s="143"/>
      <c r="C2" s="143"/>
      <c r="D2" s="143"/>
      <c r="E2" s="143"/>
      <c r="F2" s="143"/>
      <c r="G2" s="143"/>
      <c r="I2" s="144"/>
      <c r="J2" s="144"/>
      <c r="K2" s="78" t="s">
        <v>155</v>
      </c>
      <c r="L2" s="78"/>
      <c r="M2" s="78"/>
      <c r="N2" s="18"/>
      <c r="O2" s="18"/>
      <c r="P2" s="18"/>
      <c r="Q2" s="18"/>
      <c r="R2" s="18"/>
      <c r="S2" s="18"/>
      <c r="T2" s="18"/>
    </row>
    <row r="3" spans="1:20" ht="35">
      <c r="A3" s="145" t="s">
        <v>159</v>
      </c>
      <c r="B3" s="145"/>
      <c r="C3" s="145"/>
      <c r="D3" s="145"/>
      <c r="E3" s="145"/>
      <c r="F3" s="145"/>
      <c r="G3" s="145"/>
      <c r="I3" s="144"/>
      <c r="J3" s="144"/>
      <c r="K3" s="79" t="s">
        <v>200</v>
      </c>
      <c r="L3" s="79"/>
      <c r="M3" s="79"/>
      <c r="N3" s="18"/>
      <c r="O3" s="18"/>
      <c r="P3" s="18"/>
      <c r="Q3" s="18"/>
      <c r="R3" s="18"/>
      <c r="S3" s="18"/>
      <c r="T3" s="18"/>
    </row>
    <row r="4" spans="1:20" ht="26" customHeight="1">
      <c r="A4" s="143" t="s">
        <v>160</v>
      </c>
      <c r="B4" s="143"/>
      <c r="C4" s="143"/>
      <c r="D4" s="143"/>
      <c r="E4" s="143"/>
      <c r="F4" s="143"/>
      <c r="G4" s="143"/>
      <c r="I4" s="144"/>
      <c r="J4" s="144"/>
      <c r="K4" s="68" t="s">
        <v>156</v>
      </c>
      <c r="L4" s="68"/>
      <c r="M4" s="68"/>
      <c r="N4" s="18"/>
      <c r="O4" s="18"/>
      <c r="P4" s="18"/>
      <c r="Q4" s="18"/>
      <c r="R4" s="18"/>
      <c r="S4" s="18"/>
      <c r="T4" s="18"/>
    </row>
    <row r="5" spans="1:20" ht="26" customHeight="1">
      <c r="A5" s="143" t="s">
        <v>161</v>
      </c>
      <c r="B5" s="143"/>
      <c r="C5" s="143"/>
      <c r="D5" s="143"/>
      <c r="E5" s="143"/>
      <c r="F5" s="143"/>
      <c r="G5" s="143"/>
      <c r="K5" s="68" t="s">
        <v>179</v>
      </c>
      <c r="L5" s="68"/>
      <c r="M5" s="68"/>
      <c r="N5" s="18"/>
      <c r="O5" s="18"/>
      <c r="P5" s="18"/>
      <c r="Q5" s="18"/>
      <c r="R5" s="18"/>
      <c r="S5" s="18"/>
      <c r="T5" s="18"/>
    </row>
    <row r="6" spans="1:20" ht="25" customHeight="1">
      <c r="H6" s="17"/>
      <c r="O6" s="22"/>
      <c r="P6" s="22"/>
      <c r="Q6" s="22"/>
      <c r="R6" s="22"/>
      <c r="S6" s="22"/>
      <c r="T6" s="22"/>
    </row>
    <row r="7" spans="1:20" ht="25" customHeight="1">
      <c r="A7" s="101" t="s">
        <v>3</v>
      </c>
      <c r="B7" s="102"/>
      <c r="C7" s="102"/>
      <c r="D7" s="146" t="s">
        <v>176</v>
      </c>
      <c r="E7" s="147"/>
      <c r="F7" s="147"/>
      <c r="G7" s="148"/>
      <c r="H7" s="17"/>
      <c r="I7" s="45" t="s">
        <v>173</v>
      </c>
      <c r="J7" s="46"/>
      <c r="K7" s="46"/>
      <c r="L7" s="46"/>
      <c r="M7" s="46"/>
      <c r="N7" s="46"/>
      <c r="O7" s="38"/>
      <c r="P7" s="40"/>
      <c r="Q7" s="40"/>
      <c r="R7" s="40"/>
      <c r="S7" s="22"/>
      <c r="T7" s="22"/>
    </row>
    <row r="8" spans="1:20" ht="25" customHeight="1">
      <c r="A8" s="23" t="s">
        <v>14</v>
      </c>
      <c r="B8" s="17"/>
      <c r="C8" s="17"/>
      <c r="D8" s="18"/>
      <c r="E8" s="18"/>
      <c r="F8" s="34"/>
      <c r="G8" s="34"/>
      <c r="H8" s="17"/>
      <c r="I8" s="127" t="s">
        <v>167</v>
      </c>
      <c r="J8" s="128"/>
      <c r="K8" s="131" t="s">
        <v>178</v>
      </c>
      <c r="L8" s="132"/>
      <c r="M8" s="132"/>
      <c r="N8" s="133"/>
      <c r="O8" s="39"/>
      <c r="P8" s="41"/>
      <c r="Q8" s="41"/>
      <c r="R8" s="33"/>
      <c r="S8" s="22"/>
      <c r="T8" s="22"/>
    </row>
    <row r="9" spans="1:20" ht="37" customHeight="1">
      <c r="I9" s="129"/>
      <c r="J9" s="130"/>
      <c r="K9" s="137"/>
      <c r="L9" s="138"/>
      <c r="M9" s="138"/>
      <c r="N9" s="139"/>
      <c r="O9" s="155"/>
      <c r="P9" s="156"/>
      <c r="Q9" s="156"/>
      <c r="R9" s="156"/>
    </row>
    <row r="10" spans="1:20" ht="25" customHeight="1">
      <c r="A10" s="121" t="s">
        <v>5</v>
      </c>
      <c r="B10" s="122"/>
      <c r="C10" s="122"/>
      <c r="D10" s="122"/>
      <c r="E10" s="122"/>
      <c r="F10" s="122"/>
      <c r="G10" s="122"/>
      <c r="H10" s="26"/>
      <c r="I10" s="125" t="s">
        <v>166</v>
      </c>
      <c r="J10" s="126"/>
      <c r="K10" s="69" t="s">
        <v>195</v>
      </c>
      <c r="L10" s="70"/>
      <c r="M10" s="70"/>
      <c r="N10" s="71"/>
      <c r="O10" s="155"/>
      <c r="P10" s="156"/>
      <c r="Q10" s="156"/>
      <c r="R10" s="156"/>
    </row>
    <row r="11" spans="1:20" ht="30" customHeight="1">
      <c r="A11" s="123" t="s">
        <v>150</v>
      </c>
      <c r="B11" s="102"/>
      <c r="C11" s="124"/>
      <c r="D11" s="103" t="s">
        <v>197</v>
      </c>
      <c r="E11" s="104"/>
      <c r="F11" s="119"/>
      <c r="G11" s="120"/>
      <c r="H11" s="30"/>
      <c r="I11" s="127"/>
      <c r="J11" s="128"/>
      <c r="K11" s="72"/>
      <c r="L11" s="73"/>
      <c r="M11" s="73"/>
      <c r="N11" s="74"/>
      <c r="O11" s="155"/>
      <c r="P11" s="156"/>
      <c r="Q11" s="156"/>
      <c r="R11" s="156"/>
    </row>
    <row r="12" spans="1:20" ht="30" customHeight="1">
      <c r="A12" s="123" t="s">
        <v>177</v>
      </c>
      <c r="B12" s="140"/>
      <c r="C12" s="141"/>
      <c r="D12" s="103" t="s">
        <v>198</v>
      </c>
      <c r="E12" s="104"/>
      <c r="F12" s="104"/>
      <c r="G12" s="154"/>
      <c r="H12" s="30"/>
      <c r="I12" s="129"/>
      <c r="J12" s="130"/>
      <c r="K12" s="75" t="s">
        <v>196</v>
      </c>
      <c r="L12" s="76"/>
      <c r="M12" s="76"/>
      <c r="N12" s="77"/>
      <c r="O12" s="42"/>
      <c r="P12" s="43"/>
      <c r="Q12" s="43"/>
    </row>
    <row r="13" spans="1:20" ht="39" customHeight="1">
      <c r="A13" s="101" t="s">
        <v>6</v>
      </c>
      <c r="B13" s="102"/>
      <c r="C13" s="102"/>
      <c r="D13" s="103" t="s">
        <v>7</v>
      </c>
      <c r="E13" s="104"/>
      <c r="F13" s="119"/>
      <c r="G13" s="120"/>
      <c r="H13" s="27"/>
      <c r="I13" s="125" t="s">
        <v>168</v>
      </c>
      <c r="J13" s="126"/>
      <c r="K13" s="131" t="s">
        <v>169</v>
      </c>
      <c r="L13" s="132"/>
      <c r="M13" s="132"/>
      <c r="N13" s="133"/>
      <c r="O13" s="157"/>
      <c r="P13" s="158"/>
      <c r="Q13" s="158"/>
    </row>
    <row r="14" spans="1:20" ht="30" customHeight="1">
      <c r="A14" s="101" t="s">
        <v>8</v>
      </c>
      <c r="B14" s="102"/>
      <c r="C14" s="102"/>
      <c r="D14" s="103" t="s">
        <v>9</v>
      </c>
      <c r="E14" s="104"/>
      <c r="F14" s="119"/>
      <c r="G14" s="120"/>
      <c r="H14" s="27"/>
      <c r="I14" s="127"/>
      <c r="J14" s="128"/>
      <c r="K14" s="134"/>
      <c r="L14" s="135"/>
      <c r="M14" s="135"/>
      <c r="N14" s="136"/>
      <c r="O14" s="157"/>
      <c r="P14" s="158"/>
      <c r="Q14" s="158"/>
    </row>
    <row r="15" spans="1:20" ht="30" customHeight="1">
      <c r="A15" s="101" t="s">
        <v>10</v>
      </c>
      <c r="B15" s="102"/>
      <c r="C15" s="102"/>
      <c r="D15" s="103" t="s">
        <v>199</v>
      </c>
      <c r="E15" s="104"/>
      <c r="F15" s="119"/>
      <c r="G15" s="120"/>
      <c r="H15" s="27"/>
      <c r="I15" s="129"/>
      <c r="J15" s="130"/>
      <c r="K15" s="137"/>
      <c r="L15" s="138"/>
      <c r="M15" s="138"/>
      <c r="N15" s="139"/>
    </row>
    <row r="16" spans="1:20" ht="30" customHeight="1">
      <c r="A16" s="101" t="s">
        <v>11</v>
      </c>
      <c r="B16" s="102"/>
      <c r="C16" s="102"/>
      <c r="D16" s="103" t="s">
        <v>12</v>
      </c>
      <c r="E16" s="104"/>
      <c r="F16" s="119"/>
      <c r="G16" s="120"/>
      <c r="H16" s="27"/>
      <c r="I16" s="27"/>
      <c r="J16" s="17"/>
      <c r="K16" s="17"/>
      <c r="L16" s="20"/>
      <c r="M16" s="20"/>
    </row>
    <row r="17" spans="1:21" ht="30" customHeight="1">
      <c r="A17" s="17"/>
      <c r="B17" s="17"/>
      <c r="C17" s="17"/>
      <c r="F17" s="17"/>
      <c r="G17" s="17"/>
      <c r="H17" s="17"/>
      <c r="I17" s="27"/>
      <c r="J17" s="17"/>
      <c r="K17" s="17"/>
      <c r="L17" s="20"/>
      <c r="M17" s="20"/>
      <c r="N17" s="21"/>
      <c r="O17" s="22"/>
    </row>
    <row r="18" spans="1:21" ht="30" customHeight="1">
      <c r="A18" s="121" t="s">
        <v>152</v>
      </c>
      <c r="B18" s="122"/>
      <c r="C18" s="122"/>
      <c r="D18" s="122"/>
      <c r="E18" s="122"/>
      <c r="F18" s="122"/>
      <c r="G18" s="122"/>
      <c r="H18" s="24"/>
      <c r="I18" s="25"/>
      <c r="J18" s="25"/>
      <c r="K18" s="25"/>
      <c r="L18" s="25"/>
      <c r="M18" s="25"/>
      <c r="N18" s="25"/>
      <c r="O18" s="22"/>
      <c r="P18" s="22"/>
      <c r="Q18" s="22"/>
      <c r="R18" s="22"/>
      <c r="S18" s="22"/>
      <c r="T18" s="22"/>
    </row>
    <row r="19" spans="1:21" ht="30" customHeight="1">
      <c r="A19" s="123" t="s">
        <v>151</v>
      </c>
      <c r="B19" s="102"/>
      <c r="C19" s="124"/>
      <c r="D19" s="103" t="s">
        <v>157</v>
      </c>
      <c r="E19" s="104"/>
      <c r="F19" s="104"/>
      <c r="G19" s="105"/>
      <c r="I19" s="116" t="s">
        <v>13</v>
      </c>
      <c r="J19" s="116"/>
      <c r="K19" s="116"/>
      <c r="L19" s="115" t="s">
        <v>174</v>
      </c>
      <c r="M19" s="115"/>
      <c r="N19" s="115"/>
      <c r="P19" s="22"/>
      <c r="Q19" s="22"/>
      <c r="R19" s="22"/>
      <c r="S19" s="22"/>
      <c r="T19" s="22"/>
    </row>
    <row r="20" spans="1:21" ht="30" customHeight="1">
      <c r="A20" s="101" t="s">
        <v>6</v>
      </c>
      <c r="B20" s="102"/>
      <c r="C20" s="102"/>
      <c r="D20" s="103" t="s">
        <v>157</v>
      </c>
      <c r="E20" s="104"/>
      <c r="F20" s="104"/>
      <c r="G20" s="105"/>
      <c r="I20" s="116" t="s">
        <v>170</v>
      </c>
      <c r="J20" s="116"/>
      <c r="K20" s="116"/>
      <c r="L20" s="116"/>
      <c r="M20" s="116"/>
      <c r="N20" s="116"/>
      <c r="P20" s="22"/>
      <c r="Q20" s="22"/>
      <c r="R20" s="22"/>
      <c r="S20" s="22"/>
      <c r="T20" s="22"/>
    </row>
    <row r="21" spans="1:21" ht="30" customHeight="1">
      <c r="A21" s="101" t="s">
        <v>8</v>
      </c>
      <c r="B21" s="102"/>
      <c r="C21" s="102"/>
      <c r="D21" s="103" t="s">
        <v>157</v>
      </c>
      <c r="E21" s="104"/>
      <c r="F21" s="104"/>
      <c r="G21" s="105"/>
      <c r="I21" s="116" t="s">
        <v>0</v>
      </c>
      <c r="J21" s="116"/>
      <c r="K21" s="116"/>
      <c r="L21" s="115" t="s">
        <v>1</v>
      </c>
      <c r="M21" s="115"/>
      <c r="N21" s="115"/>
      <c r="P21" s="22"/>
      <c r="Q21" s="22"/>
      <c r="R21" s="22"/>
      <c r="S21" s="22"/>
      <c r="T21" s="22"/>
    </row>
    <row r="22" spans="1:21" ht="30" customHeight="1">
      <c r="A22" s="101" t="s">
        <v>10</v>
      </c>
      <c r="B22" s="102"/>
      <c r="C22" s="102"/>
      <c r="D22" s="103" t="s">
        <v>157</v>
      </c>
      <c r="E22" s="104"/>
      <c r="F22" s="104"/>
      <c r="G22" s="105"/>
      <c r="I22" s="106" t="s">
        <v>2</v>
      </c>
      <c r="J22" s="107"/>
      <c r="K22" s="108"/>
      <c r="L22" s="109" t="s">
        <v>172</v>
      </c>
      <c r="M22" s="109"/>
      <c r="N22" s="109"/>
      <c r="O22" s="33" t="s">
        <v>171</v>
      </c>
      <c r="P22" s="22"/>
      <c r="Q22" s="22"/>
      <c r="R22" s="22"/>
      <c r="S22" s="22"/>
      <c r="T22" s="22"/>
    </row>
    <row r="23" spans="1:21" ht="30" customHeight="1">
      <c r="A23" s="110" t="s">
        <v>11</v>
      </c>
      <c r="B23" s="111"/>
      <c r="C23" s="111"/>
      <c r="D23" s="112" t="s">
        <v>157</v>
      </c>
      <c r="E23" s="113"/>
      <c r="F23" s="113"/>
      <c r="G23" s="114"/>
      <c r="I23" s="116" t="s">
        <v>201</v>
      </c>
      <c r="J23" s="116"/>
      <c r="K23" s="116"/>
      <c r="L23" s="109"/>
      <c r="M23" s="109"/>
      <c r="N23" s="109"/>
      <c r="O23" s="33" t="s">
        <v>171</v>
      </c>
      <c r="P23" s="22"/>
      <c r="Q23" s="22"/>
      <c r="R23" s="22"/>
      <c r="S23" s="22"/>
      <c r="T23" s="22"/>
    </row>
    <row r="24" spans="1:21" ht="30" customHeight="1">
      <c r="A24" s="35"/>
      <c r="B24" s="35"/>
      <c r="C24" s="35"/>
      <c r="D24" s="29"/>
      <c r="E24" s="29"/>
      <c r="F24" s="29"/>
      <c r="G24" s="29"/>
      <c r="H24" s="35"/>
      <c r="I24" s="35"/>
      <c r="J24" s="35"/>
      <c r="K24" s="36"/>
      <c r="L24" s="36"/>
      <c r="M24" s="36"/>
      <c r="N24" s="33"/>
      <c r="O24" s="22"/>
      <c r="P24" s="22"/>
      <c r="Q24" s="22"/>
      <c r="R24" s="22"/>
      <c r="S24" s="22"/>
      <c r="T24" s="22"/>
    </row>
    <row r="25" spans="1:21" ht="30" customHeight="1">
      <c r="A25" s="80" t="s">
        <v>175</v>
      </c>
      <c r="B25" s="81"/>
      <c r="C25" s="82"/>
      <c r="D25" s="89"/>
      <c r="E25" s="90"/>
      <c r="F25" s="90"/>
      <c r="G25" s="90"/>
      <c r="H25" s="90"/>
      <c r="I25" s="90"/>
      <c r="J25" s="90"/>
      <c r="K25" s="90"/>
      <c r="L25" s="90"/>
      <c r="M25" s="90"/>
      <c r="N25" s="91"/>
      <c r="O25" s="22"/>
      <c r="P25" s="22"/>
      <c r="Q25" s="22"/>
      <c r="R25" s="22"/>
      <c r="S25" s="22"/>
      <c r="T25" s="22"/>
    </row>
    <row r="26" spans="1:21" ht="30" customHeight="1">
      <c r="A26" s="83"/>
      <c r="B26" s="84"/>
      <c r="C26" s="85"/>
      <c r="D26" s="92"/>
      <c r="E26" s="93"/>
      <c r="F26" s="93"/>
      <c r="G26" s="93"/>
      <c r="H26" s="93"/>
      <c r="I26" s="93"/>
      <c r="J26" s="93"/>
      <c r="K26" s="93"/>
      <c r="L26" s="93"/>
      <c r="M26" s="93"/>
      <c r="N26" s="94"/>
      <c r="O26" s="22"/>
      <c r="P26" s="22"/>
      <c r="Q26" s="22"/>
      <c r="R26" s="22"/>
      <c r="S26" s="22"/>
      <c r="T26" s="22"/>
    </row>
    <row r="27" spans="1:21" ht="30" customHeight="1">
      <c r="A27" s="83"/>
      <c r="B27" s="84"/>
      <c r="C27" s="85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4"/>
      <c r="O27" s="22"/>
      <c r="P27" s="22"/>
      <c r="Q27" s="22"/>
      <c r="R27" s="22"/>
      <c r="S27" s="22"/>
      <c r="T27" s="22"/>
    </row>
    <row r="28" spans="1:21" ht="30" customHeight="1">
      <c r="A28" s="86"/>
      <c r="B28" s="87"/>
      <c r="C28" s="88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7"/>
      <c r="O28" s="22"/>
      <c r="P28" s="22"/>
      <c r="Q28" s="22"/>
      <c r="R28" s="22"/>
      <c r="S28" s="22"/>
      <c r="T28" s="22"/>
    </row>
    <row r="29" spans="1:21" ht="25" customHeight="1">
      <c r="A29" s="17"/>
      <c r="B29" s="17"/>
      <c r="C29" s="17"/>
      <c r="F29" s="17"/>
      <c r="G29" s="17"/>
      <c r="H29" s="17"/>
      <c r="J29" s="28"/>
      <c r="K29" s="28"/>
      <c r="L29" s="29"/>
      <c r="M29" s="20"/>
      <c r="N29" s="21"/>
      <c r="O29" s="22"/>
      <c r="P29" s="22"/>
      <c r="Q29" s="22"/>
      <c r="R29" s="22"/>
      <c r="S29" s="22"/>
      <c r="T29" s="22"/>
    </row>
    <row r="30" spans="1:21" ht="42">
      <c r="A30" s="25" t="s">
        <v>153</v>
      </c>
      <c r="B30" s="25"/>
      <c r="C30" s="25"/>
      <c r="D30" s="25"/>
      <c r="E30" s="25"/>
      <c r="F30" s="57" t="s">
        <v>162</v>
      </c>
      <c r="G30" s="57" t="s">
        <v>165</v>
      </c>
      <c r="H30" s="98"/>
      <c r="I30" s="99"/>
      <c r="J30" s="99"/>
      <c r="K30" s="99"/>
      <c r="L30" s="57" t="s">
        <v>163</v>
      </c>
      <c r="M30" s="58"/>
      <c r="N30" s="58" t="s">
        <v>187</v>
      </c>
      <c r="O30" s="59" t="s">
        <v>15</v>
      </c>
      <c r="P30" s="59" t="s">
        <v>164</v>
      </c>
      <c r="Q30" s="59" t="s">
        <v>164</v>
      </c>
      <c r="R30" s="59" t="s">
        <v>15</v>
      </c>
      <c r="S30" s="59" t="s">
        <v>15</v>
      </c>
      <c r="T30" s="59" t="s">
        <v>164</v>
      </c>
      <c r="U30" s="59" t="s">
        <v>164</v>
      </c>
    </row>
    <row r="31" spans="1:21" s="18" customFormat="1" ht="33" customHeight="1">
      <c r="A31" s="31" t="s">
        <v>16</v>
      </c>
      <c r="B31" s="100" t="s">
        <v>17</v>
      </c>
      <c r="C31" s="100"/>
      <c r="D31" s="100"/>
      <c r="E31" s="100"/>
      <c r="F31" s="31" t="s">
        <v>6</v>
      </c>
      <c r="G31" s="31" t="s">
        <v>18</v>
      </c>
      <c r="H31" s="100" t="s">
        <v>19</v>
      </c>
      <c r="I31" s="100"/>
      <c r="J31" s="100"/>
      <c r="K31" s="100"/>
      <c r="L31" s="31" t="s">
        <v>20</v>
      </c>
      <c r="M31" s="31" t="s">
        <v>23</v>
      </c>
      <c r="N31" s="31" t="s">
        <v>22</v>
      </c>
      <c r="O31" s="31" t="s">
        <v>21</v>
      </c>
      <c r="P31" s="31" t="s">
        <v>191</v>
      </c>
      <c r="Q31" s="31" t="s">
        <v>189</v>
      </c>
      <c r="R31" s="32" t="s">
        <v>24</v>
      </c>
      <c r="S31" s="32" t="s">
        <v>25</v>
      </c>
      <c r="T31" s="31" t="s">
        <v>188</v>
      </c>
      <c r="U31" s="31" t="s">
        <v>190</v>
      </c>
    </row>
    <row r="32" spans="1:21" s="40" customFormat="1" ht="25" customHeight="1">
      <c r="A32" s="44">
        <v>1</v>
      </c>
      <c r="B32" s="149" t="s">
        <v>186</v>
      </c>
      <c r="C32" s="149"/>
      <c r="D32" s="149"/>
      <c r="E32" s="149"/>
      <c r="F32" s="44" t="s">
        <v>184</v>
      </c>
      <c r="G32" s="50" t="s">
        <v>80</v>
      </c>
      <c r="H32" s="150" t="s">
        <v>28</v>
      </c>
      <c r="I32" s="150"/>
      <c r="J32" s="150"/>
      <c r="K32" s="150"/>
      <c r="L32" s="44" t="s">
        <v>180</v>
      </c>
      <c r="M32" s="44">
        <v>1</v>
      </c>
      <c r="N32" s="47" t="s">
        <v>36</v>
      </c>
      <c r="O32" s="48" t="str">
        <f>IFERROR(VLOOKUP(N32,itemlist!$A$5:$C$101,2,FALSE),"")</f>
        <v>6N</v>
      </c>
      <c r="P32" s="49">
        <f>IFERROR(VLOOKUP(N32,itemlist!$A$5:$C$19,3,FALSE),"")</f>
        <v>6696</v>
      </c>
      <c r="Q32" s="49">
        <f>IFERROR((M32*P32),"")</f>
        <v>6696</v>
      </c>
      <c r="R32" s="49" t="str">
        <f>IFERROR(VLOOKUP(G32,area!$A$5:$B$50,2,FALSE),"")</f>
        <v>A</v>
      </c>
      <c r="S32" s="49" t="str">
        <f>R32&amp;"-"&amp;O32</f>
        <v>A-6N</v>
      </c>
      <c r="T32" s="49">
        <f>IF(M32&lt;&gt;0,IFERROR(VLOOKUP(S32,postage!$A$4:$G$200,7,FALSE),"")*M32,"")</f>
        <v>1400</v>
      </c>
      <c r="U32" s="49">
        <f t="shared" ref="U32" si="0">IF(T32&lt;&gt;"",Q32+T32,"")</f>
        <v>8096</v>
      </c>
    </row>
    <row r="33" spans="1:21" s="40" customFormat="1" ht="25" customHeight="1">
      <c r="A33" s="44">
        <v>2</v>
      </c>
      <c r="B33" s="151" t="s">
        <v>185</v>
      </c>
      <c r="C33" s="152"/>
      <c r="D33" s="152"/>
      <c r="E33" s="153"/>
      <c r="F33" s="44" t="s">
        <v>184</v>
      </c>
      <c r="G33" s="50" t="s">
        <v>82</v>
      </c>
      <c r="H33" s="150" t="s">
        <v>28</v>
      </c>
      <c r="I33" s="150"/>
      <c r="J33" s="150"/>
      <c r="K33" s="150"/>
      <c r="L33" s="44" t="s">
        <v>180</v>
      </c>
      <c r="M33" s="44">
        <v>2</v>
      </c>
      <c r="N33" s="47" t="s">
        <v>39</v>
      </c>
      <c r="O33" s="48" t="str">
        <f>IFERROR(VLOOKUP(N33,itemlist!$A$5:$C$101,2,FALSE),"")</f>
        <v>12N</v>
      </c>
      <c r="P33" s="49">
        <f>IFERROR(VLOOKUP(N33,itemlist!$A$5:$C$19,3,FALSE),"")</f>
        <v>13284</v>
      </c>
      <c r="Q33" s="49">
        <f t="shared" ref="Q33:Q81" si="1">IFERROR((M33*P33),"")</f>
        <v>26568</v>
      </c>
      <c r="R33" s="49" t="str">
        <f>IFERROR(VLOOKUP(G33,area!$A$5:$B$50,2,FALSE),"")</f>
        <v>B</v>
      </c>
      <c r="S33" s="49" t="str">
        <f t="shared" ref="S33:S81" si="2">R33&amp;"-"&amp;O33</f>
        <v>B-12N</v>
      </c>
      <c r="T33" s="49">
        <f>IF(M33&lt;&gt;0,IFERROR(VLOOKUP(S33,postage!$A$4:$G$200,7,FALSE),"")*M33,"")</f>
        <v>2200</v>
      </c>
      <c r="U33" s="49">
        <f t="shared" ref="U33:U69" si="3">IF(T33&lt;&gt;"",Q33+T33,"")</f>
        <v>28768</v>
      </c>
    </row>
    <row r="34" spans="1:21" s="40" customFormat="1" ht="25" customHeight="1">
      <c r="A34" s="44">
        <v>3</v>
      </c>
      <c r="B34" s="151" t="s">
        <v>185</v>
      </c>
      <c r="C34" s="152"/>
      <c r="D34" s="152"/>
      <c r="E34" s="153"/>
      <c r="F34" s="44" t="s">
        <v>184</v>
      </c>
      <c r="G34" s="50" t="s">
        <v>84</v>
      </c>
      <c r="H34" s="150" t="s">
        <v>28</v>
      </c>
      <c r="I34" s="150"/>
      <c r="J34" s="150"/>
      <c r="K34" s="150"/>
      <c r="L34" s="44" t="s">
        <v>180</v>
      </c>
      <c r="M34" s="44">
        <v>3</v>
      </c>
      <c r="N34" s="47" t="s">
        <v>42</v>
      </c>
      <c r="O34" s="48" t="str">
        <f>IFERROR(VLOOKUP(N34,itemlist!$A$5:$C$101,2,FALSE),"")</f>
        <v>6N/W</v>
      </c>
      <c r="P34" s="49">
        <f>IFERROR(VLOOKUP(N34,itemlist!$A$5:$C$19,3,FALSE),"")</f>
        <v>7236</v>
      </c>
      <c r="Q34" s="49">
        <f t="shared" si="1"/>
        <v>21708</v>
      </c>
      <c r="R34" s="49" t="str">
        <f>IFERROR(VLOOKUP(G34,area!$A$5:$B$50,2,FALSE),"")</f>
        <v>B</v>
      </c>
      <c r="S34" s="49" t="str">
        <f t="shared" si="2"/>
        <v>B-6N/W</v>
      </c>
      <c r="T34" s="49">
        <f>IF(M34&lt;&gt;0,IFERROR(VLOOKUP(S34,postage!$A$4:$G$200,7,FALSE),"")*M34,"")</f>
        <v>3300</v>
      </c>
      <c r="U34" s="49">
        <f t="shared" si="3"/>
        <v>25008</v>
      </c>
    </row>
    <row r="35" spans="1:21" s="40" customFormat="1" ht="25" customHeight="1">
      <c r="A35" s="44">
        <v>4</v>
      </c>
      <c r="B35" s="53" t="s">
        <v>185</v>
      </c>
      <c r="C35" s="54"/>
      <c r="D35" s="54"/>
      <c r="E35" s="55"/>
      <c r="F35" s="44" t="s">
        <v>184</v>
      </c>
      <c r="G35" s="50" t="s">
        <v>85</v>
      </c>
      <c r="H35" s="150" t="s">
        <v>28</v>
      </c>
      <c r="I35" s="150"/>
      <c r="J35" s="150"/>
      <c r="K35" s="150"/>
      <c r="L35" s="44" t="s">
        <v>180</v>
      </c>
      <c r="M35" s="44">
        <v>4</v>
      </c>
      <c r="N35" s="47" t="s">
        <v>45</v>
      </c>
      <c r="O35" s="48" t="str">
        <f>IFERROR(VLOOKUP(N35,itemlist!$A$5:$C$101,2,FALSE),"")</f>
        <v>12N/W</v>
      </c>
      <c r="P35" s="49">
        <f>IFERROR(VLOOKUP(N35,itemlist!$A$5:$C$19,3,FALSE),"")</f>
        <v>13824</v>
      </c>
      <c r="Q35" s="49">
        <f t="shared" si="1"/>
        <v>55296</v>
      </c>
      <c r="R35" s="49" t="str">
        <f>IFERROR(VLOOKUP(G35,area!$A$5:$B$50,2,FALSE),"")</f>
        <v>B</v>
      </c>
      <c r="S35" s="49" t="str">
        <f t="shared" si="2"/>
        <v>B-12N/W</v>
      </c>
      <c r="T35" s="49">
        <f>IF(M35&lt;&gt;0,IFERROR(VLOOKUP(S35,postage!$A$4:$G$200,7,FALSE),"")*M35,"")</f>
        <v>5200</v>
      </c>
      <c r="U35" s="49">
        <f t="shared" si="3"/>
        <v>60496</v>
      </c>
    </row>
    <row r="36" spans="1:21" s="40" customFormat="1" ht="25" customHeight="1">
      <c r="A36" s="44">
        <v>5</v>
      </c>
      <c r="B36" s="53" t="s">
        <v>185</v>
      </c>
      <c r="C36" s="54"/>
      <c r="D36" s="54"/>
      <c r="E36" s="55"/>
      <c r="F36" s="44" t="s">
        <v>184</v>
      </c>
      <c r="G36" s="50" t="s">
        <v>86</v>
      </c>
      <c r="H36" s="150" t="s">
        <v>28</v>
      </c>
      <c r="I36" s="150"/>
      <c r="J36" s="150"/>
      <c r="K36" s="150"/>
      <c r="L36" s="44" t="s">
        <v>180</v>
      </c>
      <c r="M36" s="44">
        <v>5</v>
      </c>
      <c r="N36" s="47" t="s">
        <v>48</v>
      </c>
      <c r="O36" s="48" t="str">
        <f>IFERROR(VLOOKUP(N36,itemlist!$A$5:$C$101,2,FALSE),"")</f>
        <v>6K</v>
      </c>
      <c r="P36" s="49">
        <f>IFERROR(VLOOKUP(N36,itemlist!$A$5:$C$19,3,FALSE),"")</f>
        <v>4082</v>
      </c>
      <c r="Q36" s="49">
        <f t="shared" si="1"/>
        <v>20410</v>
      </c>
      <c r="R36" s="49" t="str">
        <f>IFERROR(VLOOKUP(G36,area!$A$5:$B$50,2,FALSE),"")</f>
        <v>C</v>
      </c>
      <c r="S36" s="49" t="str">
        <f t="shared" si="2"/>
        <v>C-6K</v>
      </c>
      <c r="T36" s="49">
        <f>IF(M36&lt;&gt;0,IFERROR(VLOOKUP(S36,postage!$A$4:$G$200,7,FALSE),"")*M36,"")</f>
        <v>3500</v>
      </c>
      <c r="U36" s="49">
        <f t="shared" si="3"/>
        <v>23910</v>
      </c>
    </row>
    <row r="37" spans="1:21" s="40" customFormat="1" ht="25" customHeight="1">
      <c r="A37" s="44">
        <v>6</v>
      </c>
      <c r="B37" s="53" t="s">
        <v>185</v>
      </c>
      <c r="C37" s="54"/>
      <c r="D37" s="54"/>
      <c r="E37" s="55"/>
      <c r="F37" s="44" t="s">
        <v>184</v>
      </c>
      <c r="G37" s="50" t="s">
        <v>88</v>
      </c>
      <c r="H37" s="150" t="s">
        <v>28</v>
      </c>
      <c r="I37" s="150"/>
      <c r="J37" s="150"/>
      <c r="K37" s="150"/>
      <c r="L37" s="44" t="s">
        <v>180</v>
      </c>
      <c r="M37" s="44">
        <v>1</v>
      </c>
      <c r="N37" s="47" t="s">
        <v>51</v>
      </c>
      <c r="O37" s="48" t="str">
        <f>IFERROR(VLOOKUP(N37,itemlist!$A$5:$C$101,2,FALSE),"")</f>
        <v>12K</v>
      </c>
      <c r="P37" s="49">
        <f>IFERROR(VLOOKUP(N37,itemlist!$A$5:$C$19,3,FALSE),"")</f>
        <v>8057</v>
      </c>
      <c r="Q37" s="49">
        <f t="shared" si="1"/>
        <v>8057</v>
      </c>
      <c r="R37" s="49" t="str">
        <f>IFERROR(VLOOKUP(G37,area!$A$5:$B$50,2,FALSE),"")</f>
        <v>C</v>
      </c>
      <c r="S37" s="49" t="str">
        <f t="shared" si="2"/>
        <v>C-12K</v>
      </c>
      <c r="T37" s="49">
        <f>IF(M37&lt;&gt;0,IFERROR(VLOOKUP(S37,postage!$A$4:$G$200,7,FALSE),"")*M37,"")</f>
        <v>900</v>
      </c>
      <c r="U37" s="49">
        <f t="shared" si="3"/>
        <v>8957</v>
      </c>
    </row>
    <row r="38" spans="1:21" s="40" customFormat="1" ht="25" customHeight="1">
      <c r="A38" s="44">
        <v>7</v>
      </c>
      <c r="B38" s="53" t="s">
        <v>185</v>
      </c>
      <c r="C38" s="54"/>
      <c r="D38" s="54"/>
      <c r="E38" s="55"/>
      <c r="F38" s="44" t="s">
        <v>184</v>
      </c>
      <c r="G38" s="50" t="s">
        <v>89</v>
      </c>
      <c r="H38" s="150" t="s">
        <v>28</v>
      </c>
      <c r="I38" s="150"/>
      <c r="J38" s="150"/>
      <c r="K38" s="150"/>
      <c r="L38" s="44" t="s">
        <v>180</v>
      </c>
      <c r="M38" s="44">
        <v>2</v>
      </c>
      <c r="N38" s="47" t="s">
        <v>54</v>
      </c>
      <c r="O38" s="48" t="str">
        <f>IFERROR(VLOOKUP(N38,itemlist!$A$5:$C$101,2,FALSE),"")</f>
        <v>6K/W</v>
      </c>
      <c r="P38" s="49">
        <f>IFERROR(VLOOKUP(N38,itemlist!$A$5:$C$19,3,FALSE),"")</f>
        <v>4622</v>
      </c>
      <c r="Q38" s="49">
        <f t="shared" si="1"/>
        <v>9244</v>
      </c>
      <c r="R38" s="49" t="str">
        <f>IFERROR(VLOOKUP(G38,area!$A$5:$B$50,2,FALSE),"")</f>
        <v>C</v>
      </c>
      <c r="S38" s="49" t="str">
        <f t="shared" si="2"/>
        <v>C-6K/W</v>
      </c>
      <c r="T38" s="49">
        <f>IF(M38&lt;&gt;0,IFERROR(VLOOKUP(S38,postage!$A$4:$G$200,7,FALSE),"")*M38,"")</f>
        <v>1800</v>
      </c>
      <c r="U38" s="49">
        <f t="shared" si="3"/>
        <v>11044</v>
      </c>
    </row>
    <row r="39" spans="1:21" s="40" customFormat="1" ht="25" customHeight="1">
      <c r="A39" s="44">
        <v>8</v>
      </c>
      <c r="B39" s="53" t="s">
        <v>185</v>
      </c>
      <c r="C39" s="54"/>
      <c r="D39" s="54"/>
      <c r="E39" s="55"/>
      <c r="F39" s="44" t="s">
        <v>184</v>
      </c>
      <c r="G39" s="50" t="s">
        <v>90</v>
      </c>
      <c r="H39" s="150" t="s">
        <v>28</v>
      </c>
      <c r="I39" s="150"/>
      <c r="J39" s="150"/>
      <c r="K39" s="150"/>
      <c r="L39" s="44" t="s">
        <v>180</v>
      </c>
      <c r="M39" s="44">
        <v>3</v>
      </c>
      <c r="N39" s="47" t="s">
        <v>182</v>
      </c>
      <c r="O39" s="48" t="str">
        <f>IFERROR(VLOOKUP(N39,itemlist!$A$5:$C$101,2,FALSE),"")</f>
        <v>12K/W</v>
      </c>
      <c r="P39" s="49">
        <f>IFERROR(VLOOKUP(N39,itemlist!$A$5:$C$19,3,FALSE),"")</f>
        <v>8597</v>
      </c>
      <c r="Q39" s="49">
        <f t="shared" si="1"/>
        <v>25791</v>
      </c>
      <c r="R39" s="49" t="str">
        <f>IFERROR(VLOOKUP(G39,area!$A$5:$B$50,2,FALSE),"")</f>
        <v>D</v>
      </c>
      <c r="S39" s="49" t="str">
        <f t="shared" si="2"/>
        <v>D-12K/W</v>
      </c>
      <c r="T39" s="49">
        <f>IF(M39&lt;&gt;0,IFERROR(VLOOKUP(S39,postage!$A$4:$G$200,7,FALSE),"")*M39,"")</f>
        <v>3300</v>
      </c>
      <c r="U39" s="49">
        <f t="shared" si="3"/>
        <v>29091</v>
      </c>
    </row>
    <row r="40" spans="1:21" s="40" customFormat="1" ht="25" customHeight="1">
      <c r="A40" s="44">
        <v>9</v>
      </c>
      <c r="B40" s="53" t="s">
        <v>185</v>
      </c>
      <c r="C40" s="54"/>
      <c r="D40" s="54"/>
      <c r="E40" s="55"/>
      <c r="F40" s="44" t="s">
        <v>184</v>
      </c>
      <c r="G40" s="50" t="s">
        <v>92</v>
      </c>
      <c r="H40" s="150" t="s">
        <v>28</v>
      </c>
      <c r="I40" s="150"/>
      <c r="J40" s="150"/>
      <c r="K40" s="150"/>
      <c r="L40" s="44" t="s">
        <v>180</v>
      </c>
      <c r="M40" s="44">
        <v>4</v>
      </c>
      <c r="N40" s="47" t="s">
        <v>58</v>
      </c>
      <c r="O40" s="48" t="str">
        <f>IFERROR(VLOOKUP(N40,itemlist!$A$5:$C$101,2,FALSE),"")</f>
        <v>2KZ</v>
      </c>
      <c r="P40" s="49">
        <f>IFERROR(VLOOKUP(N40,itemlist!$A$5:$C$19,3,FALSE),"")</f>
        <v>4536</v>
      </c>
      <c r="Q40" s="49">
        <f t="shared" si="1"/>
        <v>18144</v>
      </c>
      <c r="R40" s="49" t="str">
        <f>IFERROR(VLOOKUP(G40,area!$A$5:$B$50,2,FALSE),"")</f>
        <v>D</v>
      </c>
      <c r="S40" s="49" t="str">
        <f t="shared" si="2"/>
        <v>D-2KZ</v>
      </c>
      <c r="T40" s="49">
        <f>IF(M40&lt;&gt;0,IFERROR(VLOOKUP(S40,postage!$A$4:$G$200,7,FALSE),"")*M40,"")</f>
        <v>2800</v>
      </c>
      <c r="U40" s="49">
        <f t="shared" si="3"/>
        <v>20944</v>
      </c>
    </row>
    <row r="41" spans="1:21" s="40" customFormat="1" ht="25" customHeight="1">
      <c r="A41" s="44">
        <v>10</v>
      </c>
      <c r="B41" s="53" t="s">
        <v>185</v>
      </c>
      <c r="C41" s="54"/>
      <c r="D41" s="54"/>
      <c r="E41" s="55"/>
      <c r="F41" s="44" t="s">
        <v>184</v>
      </c>
      <c r="G41" s="52" t="s">
        <v>93</v>
      </c>
      <c r="H41" s="150" t="s">
        <v>28</v>
      </c>
      <c r="I41" s="150"/>
      <c r="J41" s="150"/>
      <c r="K41" s="150"/>
      <c r="L41" s="44" t="s">
        <v>180</v>
      </c>
      <c r="M41" s="44">
        <v>5</v>
      </c>
      <c r="N41" s="47" t="s">
        <v>61</v>
      </c>
      <c r="O41" s="48" t="str">
        <f>IFERROR(VLOOKUP(N41,itemlist!$A$5:$C$101,2,FALSE),"")</f>
        <v>5KZ</v>
      </c>
      <c r="P41" s="49">
        <f>IFERROR(VLOOKUP(N41,itemlist!$A$5:$C$19,3,FALSE),"")</f>
        <v>11340</v>
      </c>
      <c r="Q41" s="49">
        <f t="shared" si="1"/>
        <v>56700</v>
      </c>
      <c r="R41" s="49" t="str">
        <f>IFERROR(VLOOKUP(G41,area!$A$5:$B$50,2,FALSE),"")</f>
        <v>D</v>
      </c>
      <c r="S41" s="49" t="str">
        <f t="shared" si="2"/>
        <v>D-5KZ</v>
      </c>
      <c r="T41" s="49">
        <f>IF(M41&lt;&gt;0,IFERROR(VLOOKUP(S41,postage!$A$4:$G$200,7,FALSE),"")*M41,"")</f>
        <v>4500</v>
      </c>
      <c r="U41" s="49">
        <f t="shared" si="3"/>
        <v>61200</v>
      </c>
    </row>
    <row r="42" spans="1:21" s="40" customFormat="1" ht="25" customHeight="1">
      <c r="A42" s="44">
        <v>11</v>
      </c>
      <c r="B42" s="53" t="s">
        <v>185</v>
      </c>
      <c r="C42" s="54"/>
      <c r="D42" s="54"/>
      <c r="E42" s="55"/>
      <c r="F42" s="44" t="s">
        <v>184</v>
      </c>
      <c r="G42" s="52" t="s">
        <v>94</v>
      </c>
      <c r="H42" s="150" t="s">
        <v>28</v>
      </c>
      <c r="I42" s="150"/>
      <c r="J42" s="150"/>
      <c r="K42" s="150"/>
      <c r="L42" s="44" t="s">
        <v>180</v>
      </c>
      <c r="M42" s="44">
        <v>1</v>
      </c>
      <c r="N42" s="47" t="s">
        <v>64</v>
      </c>
      <c r="O42" s="48" t="str">
        <f>IFERROR(VLOOKUP(N42,itemlist!$A$5:$C$101,2,FALSE),"")</f>
        <v>10KZ</v>
      </c>
      <c r="P42" s="49">
        <f>IFERROR(VLOOKUP(N42,itemlist!$A$5:$C$19,3,FALSE),"")</f>
        <v>22680</v>
      </c>
      <c r="Q42" s="49">
        <f t="shared" si="1"/>
        <v>22680</v>
      </c>
      <c r="R42" s="49" t="str">
        <f>IFERROR(VLOOKUP(G42,area!$A$5:$B$50,2,FALSE),"")</f>
        <v>D</v>
      </c>
      <c r="S42" s="49" t="str">
        <f t="shared" si="2"/>
        <v>D-10KZ</v>
      </c>
      <c r="T42" s="49">
        <f>IF(M42&lt;&gt;0,IFERROR(VLOOKUP(S42,postage!$A$4:$G$200,7,FALSE),"")*M42,"")</f>
        <v>1100</v>
      </c>
      <c r="U42" s="49">
        <f t="shared" si="3"/>
        <v>23780</v>
      </c>
    </row>
    <row r="43" spans="1:21" s="40" customFormat="1" ht="25" customHeight="1">
      <c r="A43" s="44">
        <v>12</v>
      </c>
      <c r="B43" s="53" t="s">
        <v>185</v>
      </c>
      <c r="C43" s="54"/>
      <c r="D43" s="54"/>
      <c r="E43" s="55"/>
      <c r="F43" s="44" t="s">
        <v>184</v>
      </c>
      <c r="G43" s="52" t="s">
        <v>95</v>
      </c>
      <c r="H43" s="150" t="s">
        <v>28</v>
      </c>
      <c r="I43" s="150"/>
      <c r="J43" s="150"/>
      <c r="K43" s="150"/>
      <c r="L43" s="44" t="s">
        <v>180</v>
      </c>
      <c r="M43" s="44">
        <v>2</v>
      </c>
      <c r="N43" s="47" t="s">
        <v>67</v>
      </c>
      <c r="O43" s="48" t="str">
        <f>IFERROR(VLOOKUP(N43,itemlist!$A$5:$C$101,2,FALSE),"")</f>
        <v>2KH</v>
      </c>
      <c r="P43" s="49">
        <f>IFERROR(VLOOKUP(N43,itemlist!$A$5:$C$19,3,FALSE),"")</f>
        <v>4320</v>
      </c>
      <c r="Q43" s="49">
        <f t="shared" si="1"/>
        <v>8640</v>
      </c>
      <c r="R43" s="49" t="str">
        <f>IFERROR(VLOOKUP(G43,area!$A$5:$B$50,2,FALSE),"")</f>
        <v>D</v>
      </c>
      <c r="S43" s="49" t="str">
        <f t="shared" si="2"/>
        <v>D-2KH</v>
      </c>
      <c r="T43" s="49">
        <f>IF(M43&lt;&gt;0,IFERROR(VLOOKUP(S43,postage!$A$4:$G$200,7,FALSE),"")*M43,"")</f>
        <v>1400</v>
      </c>
      <c r="U43" s="49">
        <f t="shared" si="3"/>
        <v>10040</v>
      </c>
    </row>
    <row r="44" spans="1:21" s="40" customFormat="1" ht="25" customHeight="1">
      <c r="A44" s="44">
        <v>13</v>
      </c>
      <c r="B44" s="53" t="s">
        <v>185</v>
      </c>
      <c r="C44" s="54"/>
      <c r="D44" s="54"/>
      <c r="E44" s="55"/>
      <c r="F44" s="44" t="s">
        <v>184</v>
      </c>
      <c r="G44" s="52" t="s">
        <v>96</v>
      </c>
      <c r="H44" s="150" t="s">
        <v>28</v>
      </c>
      <c r="I44" s="150"/>
      <c r="J44" s="150"/>
      <c r="K44" s="150"/>
      <c r="L44" s="44" t="s">
        <v>180</v>
      </c>
      <c r="M44" s="44">
        <v>3</v>
      </c>
      <c r="N44" s="47" t="s">
        <v>70</v>
      </c>
      <c r="O44" s="48" t="str">
        <f>IFERROR(VLOOKUP(N44,itemlist!$A$5:$C$101,2,FALSE),"")</f>
        <v>5KH</v>
      </c>
      <c r="P44" s="49">
        <f>IFERROR(VLOOKUP(N44,itemlist!$A$5:$C$19,3,FALSE),"")</f>
        <v>10800</v>
      </c>
      <c r="Q44" s="49">
        <f t="shared" si="1"/>
        <v>32400</v>
      </c>
      <c r="R44" s="49" t="str">
        <f>IFERROR(VLOOKUP(G44,area!$A$5:$B$50,2,FALSE),"")</f>
        <v>D</v>
      </c>
      <c r="S44" s="49" t="str">
        <f t="shared" si="2"/>
        <v>D-5KH</v>
      </c>
      <c r="T44" s="49">
        <f>IF(M44&lt;&gt;0,IFERROR(VLOOKUP(S44,postage!$A$4:$G$200,7,FALSE),"")*M44,"")</f>
        <v>2700</v>
      </c>
      <c r="U44" s="49">
        <f t="shared" si="3"/>
        <v>35100</v>
      </c>
    </row>
    <row r="45" spans="1:21" s="40" customFormat="1" ht="25" customHeight="1">
      <c r="A45" s="44">
        <v>14</v>
      </c>
      <c r="B45" s="53" t="s">
        <v>185</v>
      </c>
      <c r="C45" s="54"/>
      <c r="D45" s="54"/>
      <c r="E45" s="55"/>
      <c r="F45" s="44" t="s">
        <v>184</v>
      </c>
      <c r="G45" s="52" t="s">
        <v>27</v>
      </c>
      <c r="H45" s="150" t="s">
        <v>28</v>
      </c>
      <c r="I45" s="150"/>
      <c r="J45" s="150"/>
      <c r="K45" s="150"/>
      <c r="L45" s="44" t="s">
        <v>180</v>
      </c>
      <c r="M45" s="44">
        <v>4</v>
      </c>
      <c r="N45" s="47" t="s">
        <v>64</v>
      </c>
      <c r="O45" s="48" t="str">
        <f>IFERROR(VLOOKUP(N45,itemlist!$A$5:$C$101,2,FALSE),"")</f>
        <v>10KZ</v>
      </c>
      <c r="P45" s="49">
        <f>IFERROR(VLOOKUP(N45,itemlist!$A$5:$C$19,3,FALSE),"")</f>
        <v>22680</v>
      </c>
      <c r="Q45" s="49">
        <f t="shared" si="1"/>
        <v>90720</v>
      </c>
      <c r="R45" s="49" t="str">
        <f>IFERROR(VLOOKUP(G45,area!$A$5:$B$50,2,FALSE),"")</f>
        <v>D</v>
      </c>
      <c r="S45" s="49" t="str">
        <f t="shared" si="2"/>
        <v>D-10KZ</v>
      </c>
      <c r="T45" s="49">
        <f>IF(M45&lt;&gt;0,IFERROR(VLOOKUP(S45,postage!$A$4:$G$200,7,FALSE),"")*M45,"")</f>
        <v>4400</v>
      </c>
      <c r="U45" s="49">
        <f t="shared" si="3"/>
        <v>95120</v>
      </c>
    </row>
    <row r="46" spans="1:21" s="40" customFormat="1" ht="25" customHeight="1">
      <c r="A46" s="44">
        <v>15</v>
      </c>
      <c r="B46" s="53" t="s">
        <v>185</v>
      </c>
      <c r="C46" s="54"/>
      <c r="D46" s="54"/>
      <c r="E46" s="55"/>
      <c r="F46" s="44" t="s">
        <v>184</v>
      </c>
      <c r="G46" s="50" t="s">
        <v>97</v>
      </c>
      <c r="H46" s="150" t="s">
        <v>28</v>
      </c>
      <c r="I46" s="150"/>
      <c r="J46" s="150"/>
      <c r="K46" s="150"/>
      <c r="L46" s="44" t="s">
        <v>180</v>
      </c>
      <c r="M46" s="44">
        <v>5</v>
      </c>
      <c r="N46" s="47" t="s">
        <v>67</v>
      </c>
      <c r="O46" s="48" t="str">
        <f>IFERROR(VLOOKUP(N46,itemlist!$A$5:$C$101,2,FALSE),"")</f>
        <v>2KH</v>
      </c>
      <c r="P46" s="49">
        <f>IFERROR(VLOOKUP(N46,itemlist!$A$5:$C$19,3,FALSE),"")</f>
        <v>4320</v>
      </c>
      <c r="Q46" s="49">
        <f t="shared" si="1"/>
        <v>21600</v>
      </c>
      <c r="R46" s="49" t="str">
        <f>IFERROR(VLOOKUP(G46,area!$A$5:$B$50,2,FALSE),"")</f>
        <v>E</v>
      </c>
      <c r="S46" s="49" t="str">
        <f t="shared" si="2"/>
        <v>E-2KH</v>
      </c>
      <c r="T46" s="49">
        <f>IF(M46&lt;&gt;0,IFERROR(VLOOKUP(S46,postage!$A$4:$G$200,7,FALSE),"")*M46,"")</f>
        <v>3500</v>
      </c>
      <c r="U46" s="49">
        <f t="shared" si="3"/>
        <v>25100</v>
      </c>
    </row>
    <row r="47" spans="1:21" s="40" customFormat="1" ht="25" customHeight="1">
      <c r="A47" s="44">
        <v>16</v>
      </c>
      <c r="B47" s="53" t="s">
        <v>185</v>
      </c>
      <c r="C47" s="54"/>
      <c r="D47" s="54"/>
      <c r="E47" s="55"/>
      <c r="F47" s="44" t="s">
        <v>184</v>
      </c>
      <c r="G47" s="52" t="s">
        <v>99</v>
      </c>
      <c r="H47" s="150" t="s">
        <v>28</v>
      </c>
      <c r="I47" s="150"/>
      <c r="J47" s="150"/>
      <c r="K47" s="150"/>
      <c r="L47" s="44" t="s">
        <v>180</v>
      </c>
      <c r="M47" s="44">
        <v>1</v>
      </c>
      <c r="N47" s="47" t="s">
        <v>70</v>
      </c>
      <c r="O47" s="48" t="str">
        <f>IFERROR(VLOOKUP(N47,itemlist!$A$5:$C$101,2,FALSE),"")</f>
        <v>5KH</v>
      </c>
      <c r="P47" s="49">
        <f>IFERROR(VLOOKUP(N47,itemlist!$A$5:$C$19,3,FALSE),"")</f>
        <v>10800</v>
      </c>
      <c r="Q47" s="49">
        <f t="shared" si="1"/>
        <v>10800</v>
      </c>
      <c r="R47" s="49" t="str">
        <f>IFERROR(VLOOKUP(G47,area!$A$5:$B$50,2,FALSE),"")</f>
        <v>E</v>
      </c>
      <c r="S47" s="49" t="str">
        <f t="shared" si="2"/>
        <v>E-5KH</v>
      </c>
      <c r="T47" s="49">
        <f>IF(M47&lt;&gt;0,IFERROR(VLOOKUP(S47,postage!$A$4:$G$200,7,FALSE),"")*M47,"")</f>
        <v>900</v>
      </c>
      <c r="U47" s="49">
        <f t="shared" si="3"/>
        <v>11700</v>
      </c>
    </row>
    <row r="48" spans="1:21" s="40" customFormat="1" ht="25" customHeight="1">
      <c r="A48" s="44">
        <v>17</v>
      </c>
      <c r="B48" s="53" t="s">
        <v>185</v>
      </c>
      <c r="C48" s="54"/>
      <c r="D48" s="54"/>
      <c r="E48" s="55"/>
      <c r="F48" s="44" t="s">
        <v>184</v>
      </c>
      <c r="G48" s="50" t="s">
        <v>100</v>
      </c>
      <c r="H48" s="150" t="s">
        <v>28</v>
      </c>
      <c r="I48" s="150"/>
      <c r="J48" s="150"/>
      <c r="K48" s="150"/>
      <c r="L48" s="44" t="s">
        <v>180</v>
      </c>
      <c r="M48" s="44">
        <v>2</v>
      </c>
      <c r="N48" s="47" t="s">
        <v>73</v>
      </c>
      <c r="O48" s="48" t="str">
        <f>IFERROR(VLOOKUP(N48,itemlist!$A$5:$C$101,2,FALSE),"")</f>
        <v>10KH</v>
      </c>
      <c r="P48" s="49">
        <f>IFERROR(VLOOKUP(N48,itemlist!$A$5:$C$19,3,FALSE),"")</f>
        <v>21600</v>
      </c>
      <c r="Q48" s="49">
        <f t="shared" si="1"/>
        <v>43200</v>
      </c>
      <c r="R48" s="49" t="str">
        <f>IFERROR(VLOOKUP(G48,area!$A$5:$B$50,2,FALSE),"")</f>
        <v>F</v>
      </c>
      <c r="S48" s="49" t="str">
        <f t="shared" si="2"/>
        <v>F-10KH</v>
      </c>
      <c r="T48" s="49">
        <f>IF(M48&lt;&gt;0,IFERROR(VLOOKUP(S48,postage!$A$4:$G$200,7,FALSE),"")*M48,"")</f>
        <v>2200</v>
      </c>
      <c r="U48" s="49">
        <f t="shared" si="3"/>
        <v>45400</v>
      </c>
    </row>
    <row r="49" spans="1:21" s="40" customFormat="1" ht="25" customHeight="1">
      <c r="A49" s="44">
        <v>18</v>
      </c>
      <c r="B49" s="53" t="s">
        <v>185</v>
      </c>
      <c r="C49" s="54"/>
      <c r="D49" s="54"/>
      <c r="E49" s="55"/>
      <c r="F49" s="44" t="s">
        <v>184</v>
      </c>
      <c r="G49" s="50" t="s">
        <v>102</v>
      </c>
      <c r="H49" s="150" t="s">
        <v>28</v>
      </c>
      <c r="I49" s="150"/>
      <c r="J49" s="150"/>
      <c r="K49" s="150"/>
      <c r="L49" s="44" t="s">
        <v>180</v>
      </c>
      <c r="M49" s="44">
        <v>3</v>
      </c>
      <c r="N49" s="47" t="s">
        <v>76</v>
      </c>
      <c r="O49" s="48" t="str">
        <f>IFERROR(VLOOKUP(N49,itemlist!$A$5:$C$101,2,FALSE),"")</f>
        <v>24W</v>
      </c>
      <c r="P49" s="49">
        <f>IFERROR(VLOOKUP(N49,itemlist!$A$5:$C$19,3,FALSE),"")</f>
        <v>3888.0000000000005</v>
      </c>
      <c r="Q49" s="49">
        <f t="shared" si="1"/>
        <v>11664.000000000002</v>
      </c>
      <c r="R49" s="49" t="str">
        <f>IFERROR(VLOOKUP(G49,area!$A$5:$B$50,2,FALSE),"")</f>
        <v>F</v>
      </c>
      <c r="S49" s="49" t="str">
        <f t="shared" si="2"/>
        <v>F-24W</v>
      </c>
      <c r="T49" s="49">
        <f>IF(M49&lt;&gt;0,IFERROR(VLOOKUP(S49,postage!$A$4:$G$200,7,FALSE),"")*M49,"")</f>
        <v>3300</v>
      </c>
      <c r="U49" s="49">
        <f t="shared" si="3"/>
        <v>14964.000000000002</v>
      </c>
    </row>
    <row r="50" spans="1:21" s="40" customFormat="1" ht="25" customHeight="1">
      <c r="A50" s="44">
        <v>19</v>
      </c>
      <c r="B50" s="53" t="s">
        <v>185</v>
      </c>
      <c r="C50" s="54"/>
      <c r="D50" s="54"/>
      <c r="E50" s="55"/>
      <c r="F50" s="44" t="s">
        <v>184</v>
      </c>
      <c r="G50" s="50" t="s">
        <v>103</v>
      </c>
      <c r="H50" s="150" t="s">
        <v>28</v>
      </c>
      <c r="I50" s="150"/>
      <c r="J50" s="150"/>
      <c r="K50" s="150"/>
      <c r="L50" s="44" t="s">
        <v>180</v>
      </c>
      <c r="M50" s="44">
        <v>4</v>
      </c>
      <c r="N50" s="47" t="s">
        <v>36</v>
      </c>
      <c r="O50" s="48" t="str">
        <f>IFERROR(VLOOKUP(N50,itemlist!$A$5:$C$101,2,FALSE),"")</f>
        <v>6N</v>
      </c>
      <c r="P50" s="49">
        <f>IFERROR(VLOOKUP(N50,itemlist!$A$5:$C$19,3,FALSE),"")</f>
        <v>6696</v>
      </c>
      <c r="Q50" s="49">
        <f t="shared" si="1"/>
        <v>26784</v>
      </c>
      <c r="R50" s="49" t="str">
        <f>IFERROR(VLOOKUP(G50,area!$A$5:$B$50,2,FALSE),"")</f>
        <v>F</v>
      </c>
      <c r="S50" s="49" t="str">
        <f t="shared" si="2"/>
        <v>F-6N</v>
      </c>
      <c r="T50" s="49">
        <f>IF(M50&lt;&gt;0,IFERROR(VLOOKUP(S50,postage!$A$4:$G$200,7,FALSE),"")*M50,"")</f>
        <v>2800</v>
      </c>
      <c r="U50" s="49">
        <f t="shared" si="3"/>
        <v>29584</v>
      </c>
    </row>
    <row r="51" spans="1:21" s="40" customFormat="1" ht="25" customHeight="1">
      <c r="A51" s="44">
        <v>20</v>
      </c>
      <c r="B51" s="53" t="s">
        <v>185</v>
      </c>
      <c r="C51" s="54"/>
      <c r="D51" s="54"/>
      <c r="E51" s="55"/>
      <c r="F51" s="44" t="s">
        <v>184</v>
      </c>
      <c r="G51" s="50" t="s">
        <v>104</v>
      </c>
      <c r="H51" s="150" t="s">
        <v>28</v>
      </c>
      <c r="I51" s="150"/>
      <c r="J51" s="150"/>
      <c r="K51" s="150"/>
      <c r="L51" s="44" t="s">
        <v>180</v>
      </c>
      <c r="M51" s="44">
        <v>5</v>
      </c>
      <c r="N51" s="47" t="s">
        <v>39</v>
      </c>
      <c r="O51" s="48" t="str">
        <f>IFERROR(VLOOKUP(N51,itemlist!$A$5:$C$101,2,FALSE),"")</f>
        <v>12N</v>
      </c>
      <c r="P51" s="49">
        <f>IFERROR(VLOOKUP(N51,itemlist!$A$5:$C$19,3,FALSE),"")</f>
        <v>13284</v>
      </c>
      <c r="Q51" s="49">
        <f t="shared" si="1"/>
        <v>66420</v>
      </c>
      <c r="R51" s="49" t="str">
        <f>IFERROR(VLOOKUP(G51,area!$A$5:$B$50,2,FALSE),"")</f>
        <v>G</v>
      </c>
      <c r="S51" s="49" t="str">
        <f t="shared" si="2"/>
        <v>G-12N</v>
      </c>
      <c r="T51" s="49">
        <f>IF(M51&lt;&gt;0,IFERROR(VLOOKUP(S51,postage!$A$4:$G$200,7,FALSE),"")*M51,"")</f>
        <v>4500</v>
      </c>
      <c r="U51" s="49">
        <f t="shared" si="3"/>
        <v>70920</v>
      </c>
    </row>
    <row r="52" spans="1:21" s="40" customFormat="1" ht="25" customHeight="1">
      <c r="A52" s="44">
        <v>21</v>
      </c>
      <c r="B52" s="53" t="s">
        <v>185</v>
      </c>
      <c r="C52" s="54"/>
      <c r="D52" s="54"/>
      <c r="E52" s="55"/>
      <c r="F52" s="44" t="s">
        <v>184</v>
      </c>
      <c r="G52" s="50" t="s">
        <v>106</v>
      </c>
      <c r="H52" s="150" t="s">
        <v>28</v>
      </c>
      <c r="I52" s="150"/>
      <c r="J52" s="150"/>
      <c r="K52" s="150"/>
      <c r="L52" s="44" t="s">
        <v>180</v>
      </c>
      <c r="M52" s="44">
        <v>1</v>
      </c>
      <c r="N52" s="47" t="s">
        <v>42</v>
      </c>
      <c r="O52" s="48" t="str">
        <f>IFERROR(VLOOKUP(N52,itemlist!$A$5:$C$101,2,FALSE),"")</f>
        <v>6N/W</v>
      </c>
      <c r="P52" s="49">
        <f>IFERROR(VLOOKUP(N52,itemlist!$A$5:$C$19,3,FALSE),"")</f>
        <v>7236</v>
      </c>
      <c r="Q52" s="49">
        <f t="shared" si="1"/>
        <v>7236</v>
      </c>
      <c r="R52" s="49" t="str">
        <f>IFERROR(VLOOKUP(G52,area!$A$5:$B$50,2,FALSE),"")</f>
        <v>G</v>
      </c>
      <c r="S52" s="49" t="str">
        <f t="shared" si="2"/>
        <v>G-6N/W</v>
      </c>
      <c r="T52" s="49">
        <f>IF(M52&lt;&gt;0,IFERROR(VLOOKUP(S52,postage!$A$4:$G$200,7,FALSE),"")*M52,"")</f>
        <v>900</v>
      </c>
      <c r="U52" s="49">
        <f t="shared" si="3"/>
        <v>8136</v>
      </c>
    </row>
    <row r="53" spans="1:21" s="40" customFormat="1" ht="25" customHeight="1">
      <c r="A53" s="44">
        <v>22</v>
      </c>
      <c r="B53" s="53" t="s">
        <v>185</v>
      </c>
      <c r="C53" s="54"/>
      <c r="D53" s="54"/>
      <c r="E53" s="55"/>
      <c r="F53" s="44" t="s">
        <v>184</v>
      </c>
      <c r="G53" s="50" t="s">
        <v>107</v>
      </c>
      <c r="H53" s="150" t="s">
        <v>28</v>
      </c>
      <c r="I53" s="150"/>
      <c r="J53" s="150"/>
      <c r="K53" s="150"/>
      <c r="L53" s="44" t="s">
        <v>180</v>
      </c>
      <c r="M53" s="44">
        <v>2</v>
      </c>
      <c r="N53" s="47" t="s">
        <v>45</v>
      </c>
      <c r="O53" s="48" t="str">
        <f>IFERROR(VLOOKUP(N53,itemlist!$A$5:$C$101,2,FALSE),"")</f>
        <v>12N/W</v>
      </c>
      <c r="P53" s="49">
        <f>IFERROR(VLOOKUP(N53,itemlist!$A$5:$C$19,3,FALSE),"")</f>
        <v>13824</v>
      </c>
      <c r="Q53" s="49">
        <f t="shared" si="1"/>
        <v>27648</v>
      </c>
      <c r="R53" s="49" t="str">
        <f>IFERROR(VLOOKUP(G53,area!$A$5:$B$50,2,FALSE),"")</f>
        <v>G</v>
      </c>
      <c r="S53" s="49" t="str">
        <f t="shared" si="2"/>
        <v>G-12N/W</v>
      </c>
      <c r="T53" s="49">
        <f>IF(M53&lt;&gt;0,IFERROR(VLOOKUP(S53,postage!$A$4:$G$200,7,FALSE),"")*M53,"")</f>
        <v>2200</v>
      </c>
      <c r="U53" s="49">
        <f t="shared" si="3"/>
        <v>29848</v>
      </c>
    </row>
    <row r="54" spans="1:21" s="40" customFormat="1" ht="25" customHeight="1">
      <c r="A54" s="44">
        <v>23</v>
      </c>
      <c r="B54" s="53" t="s">
        <v>185</v>
      </c>
      <c r="C54" s="54"/>
      <c r="D54" s="54"/>
      <c r="E54" s="55"/>
      <c r="F54" s="44" t="s">
        <v>184</v>
      </c>
      <c r="G54" s="50" t="s">
        <v>108</v>
      </c>
      <c r="H54" s="150" t="s">
        <v>28</v>
      </c>
      <c r="I54" s="150"/>
      <c r="J54" s="150"/>
      <c r="K54" s="150"/>
      <c r="L54" s="44" t="s">
        <v>180</v>
      </c>
      <c r="M54" s="44">
        <v>3</v>
      </c>
      <c r="N54" s="47" t="s">
        <v>48</v>
      </c>
      <c r="O54" s="48" t="str">
        <f>IFERROR(VLOOKUP(N54,itemlist!$A$5:$C$101,2,FALSE),"")</f>
        <v>6K</v>
      </c>
      <c r="P54" s="49">
        <f>IFERROR(VLOOKUP(N54,itemlist!$A$5:$C$19,3,FALSE),"")</f>
        <v>4082</v>
      </c>
      <c r="Q54" s="49">
        <f t="shared" si="1"/>
        <v>12246</v>
      </c>
      <c r="R54" s="49" t="str">
        <f>IFERROR(VLOOKUP(G54,area!$A$5:$B$50,2,FALSE),"")</f>
        <v>G</v>
      </c>
      <c r="S54" s="49" t="str">
        <f t="shared" si="2"/>
        <v>G-6K</v>
      </c>
      <c r="T54" s="49">
        <f>IF(M54&lt;&gt;0,IFERROR(VLOOKUP(S54,postage!$A$4:$G$200,7,FALSE),"")*M54,"")</f>
        <v>2100</v>
      </c>
      <c r="U54" s="49">
        <f t="shared" si="3"/>
        <v>14346</v>
      </c>
    </row>
    <row r="55" spans="1:21" s="40" customFormat="1" ht="25" customHeight="1">
      <c r="A55" s="44">
        <v>24</v>
      </c>
      <c r="B55" s="53" t="s">
        <v>185</v>
      </c>
      <c r="C55" s="54"/>
      <c r="D55" s="54"/>
      <c r="E55" s="55"/>
      <c r="F55" s="44" t="s">
        <v>184</v>
      </c>
      <c r="G55" s="50" t="s">
        <v>109</v>
      </c>
      <c r="H55" s="150" t="s">
        <v>28</v>
      </c>
      <c r="I55" s="150"/>
      <c r="J55" s="150"/>
      <c r="K55" s="150"/>
      <c r="L55" s="44" t="s">
        <v>180</v>
      </c>
      <c r="M55" s="44">
        <v>4</v>
      </c>
      <c r="N55" s="47" t="s">
        <v>51</v>
      </c>
      <c r="O55" s="48" t="str">
        <f>IFERROR(VLOOKUP(N55,itemlist!$A$5:$C$101,2,FALSE),"")</f>
        <v>12K</v>
      </c>
      <c r="P55" s="49">
        <f>IFERROR(VLOOKUP(N55,itemlist!$A$5:$C$19,3,FALSE),"")</f>
        <v>8057</v>
      </c>
      <c r="Q55" s="49">
        <f t="shared" si="1"/>
        <v>32228</v>
      </c>
      <c r="R55" s="49" t="str">
        <f>IFERROR(VLOOKUP(G55,area!$A$5:$B$50,2,FALSE),"")</f>
        <v>H</v>
      </c>
      <c r="S55" s="49" t="str">
        <f t="shared" si="2"/>
        <v>H-12K</v>
      </c>
      <c r="T55" s="49">
        <f>IF(M55&lt;&gt;0,IFERROR(VLOOKUP(S55,postage!$A$4:$G$200,7,FALSE),"")*M55,"")</f>
        <v>4400</v>
      </c>
      <c r="U55" s="49">
        <f t="shared" si="3"/>
        <v>36628</v>
      </c>
    </row>
    <row r="56" spans="1:21" s="40" customFormat="1" ht="25" customHeight="1">
      <c r="A56" s="44">
        <v>25</v>
      </c>
      <c r="B56" s="53" t="s">
        <v>185</v>
      </c>
      <c r="C56" s="54"/>
      <c r="D56" s="54"/>
      <c r="E56" s="55"/>
      <c r="F56" s="44" t="s">
        <v>184</v>
      </c>
      <c r="G56" s="50" t="s">
        <v>111</v>
      </c>
      <c r="H56" s="150" t="s">
        <v>28</v>
      </c>
      <c r="I56" s="150"/>
      <c r="J56" s="150"/>
      <c r="K56" s="150"/>
      <c r="L56" s="44" t="s">
        <v>180</v>
      </c>
      <c r="M56" s="44">
        <v>5</v>
      </c>
      <c r="N56" s="47" t="s">
        <v>54</v>
      </c>
      <c r="O56" s="48" t="str">
        <f>IFERROR(VLOOKUP(N56,itemlist!$A$5:$C$101,2,FALSE),"")</f>
        <v>6K/W</v>
      </c>
      <c r="P56" s="49">
        <f>IFERROR(VLOOKUP(N56,itemlist!$A$5:$C$19,3,FALSE),"")</f>
        <v>4622</v>
      </c>
      <c r="Q56" s="49">
        <f t="shared" si="1"/>
        <v>23110</v>
      </c>
      <c r="R56" s="49" t="str">
        <f>IFERROR(VLOOKUP(G56,area!$A$5:$B$50,2,FALSE),"")</f>
        <v>H</v>
      </c>
      <c r="S56" s="49" t="str">
        <f t="shared" si="2"/>
        <v>H-6K/W</v>
      </c>
      <c r="T56" s="49">
        <f>IF(M56&lt;&gt;0,IFERROR(VLOOKUP(S56,postage!$A$4:$G$200,7,FALSE),"")*M56,"")</f>
        <v>5500</v>
      </c>
      <c r="U56" s="49">
        <f t="shared" si="3"/>
        <v>28610</v>
      </c>
    </row>
    <row r="57" spans="1:21" s="40" customFormat="1" ht="25" customHeight="1">
      <c r="A57" s="44">
        <v>26</v>
      </c>
      <c r="B57" s="53" t="s">
        <v>185</v>
      </c>
      <c r="C57" s="54"/>
      <c r="D57" s="54"/>
      <c r="E57" s="55"/>
      <c r="F57" s="44" t="s">
        <v>184</v>
      </c>
      <c r="G57" s="50" t="s">
        <v>112</v>
      </c>
      <c r="H57" s="150" t="s">
        <v>28</v>
      </c>
      <c r="I57" s="150"/>
      <c r="J57" s="150"/>
      <c r="K57" s="150"/>
      <c r="L57" s="44" t="s">
        <v>180</v>
      </c>
      <c r="M57" s="44">
        <v>1</v>
      </c>
      <c r="N57" s="47" t="s">
        <v>182</v>
      </c>
      <c r="O57" s="48" t="str">
        <f>IFERROR(VLOOKUP(N57,itemlist!$A$5:$C$101,2,FALSE),"")</f>
        <v>12K/W</v>
      </c>
      <c r="P57" s="49">
        <f>IFERROR(VLOOKUP(N57,itemlist!$A$5:$C$19,3,FALSE),"")</f>
        <v>8597</v>
      </c>
      <c r="Q57" s="49">
        <f t="shared" si="1"/>
        <v>8597</v>
      </c>
      <c r="R57" s="49" t="str">
        <f>IFERROR(VLOOKUP(G57,area!$A$5:$B$50,2,FALSE),"")</f>
        <v>H</v>
      </c>
      <c r="S57" s="49" t="str">
        <f t="shared" si="2"/>
        <v>H-12K/W</v>
      </c>
      <c r="T57" s="49">
        <f>IF(M57&lt;&gt;0,IFERROR(VLOOKUP(S57,postage!$A$4:$G$200,7,FALSE),"")*M57,"")</f>
        <v>1300</v>
      </c>
      <c r="U57" s="49">
        <f t="shared" si="3"/>
        <v>9897</v>
      </c>
    </row>
    <row r="58" spans="1:21" s="40" customFormat="1" ht="25" customHeight="1">
      <c r="A58" s="44">
        <v>27</v>
      </c>
      <c r="B58" s="53" t="s">
        <v>185</v>
      </c>
      <c r="C58" s="54"/>
      <c r="D58" s="54"/>
      <c r="E58" s="55"/>
      <c r="F58" s="44" t="s">
        <v>184</v>
      </c>
      <c r="G58" s="50" t="s">
        <v>113</v>
      </c>
      <c r="H58" s="150" t="s">
        <v>28</v>
      </c>
      <c r="I58" s="150"/>
      <c r="J58" s="150"/>
      <c r="K58" s="150"/>
      <c r="L58" s="44" t="s">
        <v>180</v>
      </c>
      <c r="M58" s="44">
        <v>2</v>
      </c>
      <c r="N58" s="47" t="s">
        <v>58</v>
      </c>
      <c r="O58" s="48" t="str">
        <f>IFERROR(VLOOKUP(N58,itemlist!$A$5:$C$101,2,FALSE),"")</f>
        <v>2KZ</v>
      </c>
      <c r="P58" s="49">
        <f>IFERROR(VLOOKUP(N58,itemlist!$A$5:$C$19,3,FALSE),"")</f>
        <v>4536</v>
      </c>
      <c r="Q58" s="49">
        <f t="shared" si="1"/>
        <v>9072</v>
      </c>
      <c r="R58" s="49" t="str">
        <f>IFERROR(VLOOKUP(G58,area!$A$5:$B$50,2,FALSE),"")</f>
        <v>H</v>
      </c>
      <c r="S58" s="49" t="str">
        <f t="shared" si="2"/>
        <v>H-2KZ</v>
      </c>
      <c r="T58" s="49">
        <f>IF(M58&lt;&gt;0,IFERROR(VLOOKUP(S58,postage!$A$4:$G$200,7,FALSE),"")*M58,"")</f>
        <v>2000</v>
      </c>
      <c r="U58" s="49">
        <f t="shared" si="3"/>
        <v>11072</v>
      </c>
    </row>
    <row r="59" spans="1:21" s="40" customFormat="1" ht="25" customHeight="1">
      <c r="A59" s="44">
        <v>28</v>
      </c>
      <c r="B59" s="53" t="s">
        <v>185</v>
      </c>
      <c r="C59" s="54"/>
      <c r="D59" s="54"/>
      <c r="E59" s="55"/>
      <c r="F59" s="44" t="s">
        <v>184</v>
      </c>
      <c r="G59" s="50" t="s">
        <v>114</v>
      </c>
      <c r="H59" s="150" t="s">
        <v>28</v>
      </c>
      <c r="I59" s="150"/>
      <c r="J59" s="150"/>
      <c r="K59" s="150"/>
      <c r="L59" s="44" t="s">
        <v>180</v>
      </c>
      <c r="M59" s="44">
        <v>3</v>
      </c>
      <c r="N59" s="47" t="s">
        <v>61</v>
      </c>
      <c r="O59" s="48" t="str">
        <f>IFERROR(VLOOKUP(N59,itemlist!$A$5:$C$101,2,FALSE),"")</f>
        <v>5KZ</v>
      </c>
      <c r="P59" s="49">
        <f>IFERROR(VLOOKUP(N59,itemlist!$A$5:$C$19,3,FALSE),"")</f>
        <v>11340</v>
      </c>
      <c r="Q59" s="49">
        <f t="shared" si="1"/>
        <v>34020</v>
      </c>
      <c r="R59" s="49" t="str">
        <f>IFERROR(VLOOKUP(G59,area!$A$5:$B$50,2,FALSE),"")</f>
        <v>H</v>
      </c>
      <c r="S59" s="49" t="str">
        <f t="shared" si="2"/>
        <v>H-5KZ</v>
      </c>
      <c r="T59" s="49">
        <f>IF(M59&lt;&gt;0,IFERROR(VLOOKUP(S59,postage!$A$4:$G$200,7,FALSE),"")*M59,"")</f>
        <v>3300</v>
      </c>
      <c r="U59" s="49">
        <f t="shared" si="3"/>
        <v>37320</v>
      </c>
    </row>
    <row r="60" spans="1:21" s="40" customFormat="1" ht="25" customHeight="1">
      <c r="A60" s="44">
        <v>29</v>
      </c>
      <c r="B60" s="53" t="s">
        <v>185</v>
      </c>
      <c r="C60" s="54"/>
      <c r="D60" s="54"/>
      <c r="E60" s="55"/>
      <c r="F60" s="44" t="s">
        <v>184</v>
      </c>
      <c r="G60" s="50" t="s">
        <v>115</v>
      </c>
      <c r="H60" s="150" t="s">
        <v>28</v>
      </c>
      <c r="I60" s="150"/>
      <c r="J60" s="150"/>
      <c r="K60" s="150"/>
      <c r="L60" s="44" t="s">
        <v>180</v>
      </c>
      <c r="M60" s="44">
        <v>4</v>
      </c>
      <c r="N60" s="47" t="s">
        <v>64</v>
      </c>
      <c r="O60" s="48" t="str">
        <f>IFERROR(VLOOKUP(N60,itemlist!$A$5:$C$101,2,FALSE),"")</f>
        <v>10KZ</v>
      </c>
      <c r="P60" s="49">
        <f>IFERROR(VLOOKUP(N60,itemlist!$A$5:$C$19,3,FALSE),"")</f>
        <v>22680</v>
      </c>
      <c r="Q60" s="49">
        <f t="shared" si="1"/>
        <v>90720</v>
      </c>
      <c r="R60" s="49" t="str">
        <f>IFERROR(VLOOKUP(G60,area!$A$5:$B$50,2,FALSE),"")</f>
        <v>H</v>
      </c>
      <c r="S60" s="49" t="str">
        <f t="shared" si="2"/>
        <v>H-10KZ</v>
      </c>
      <c r="T60" s="49">
        <f>IF(M60&lt;&gt;0,IFERROR(VLOOKUP(S60,postage!$A$4:$G$200,7,FALSE),"")*M60,"")</f>
        <v>5200</v>
      </c>
      <c r="U60" s="49">
        <f t="shared" si="3"/>
        <v>95920</v>
      </c>
    </row>
    <row r="61" spans="1:21" s="40" customFormat="1" ht="25" customHeight="1">
      <c r="A61" s="44">
        <v>30</v>
      </c>
      <c r="B61" s="53" t="s">
        <v>185</v>
      </c>
      <c r="C61" s="54"/>
      <c r="D61" s="54"/>
      <c r="E61" s="55"/>
      <c r="F61" s="44" t="s">
        <v>184</v>
      </c>
      <c r="G61" s="50" t="s">
        <v>116</v>
      </c>
      <c r="H61" s="150" t="s">
        <v>28</v>
      </c>
      <c r="I61" s="150"/>
      <c r="J61" s="150"/>
      <c r="K61" s="150"/>
      <c r="L61" s="44" t="s">
        <v>180</v>
      </c>
      <c r="M61" s="44">
        <v>5</v>
      </c>
      <c r="N61" s="47" t="s">
        <v>67</v>
      </c>
      <c r="O61" s="48" t="str">
        <f>IFERROR(VLOOKUP(N61,itemlist!$A$5:$C$101,2,FALSE),"")</f>
        <v>2KH</v>
      </c>
      <c r="P61" s="49">
        <f>IFERROR(VLOOKUP(N61,itemlist!$A$5:$C$19,3,FALSE),"")</f>
        <v>4320</v>
      </c>
      <c r="Q61" s="49">
        <f t="shared" si="1"/>
        <v>21600</v>
      </c>
      <c r="R61" s="49" t="str">
        <f>IFERROR(VLOOKUP(G61,area!$A$5:$B$50,2,FALSE),"")</f>
        <v>I</v>
      </c>
      <c r="S61" s="49" t="str">
        <f t="shared" si="2"/>
        <v>I-2KH</v>
      </c>
      <c r="T61" s="49">
        <f>IF(M61&lt;&gt;0,IFERROR(VLOOKUP(S61,postage!$A$4:$G$200,7,FALSE),"")*M61,"")</f>
        <v>5500</v>
      </c>
      <c r="U61" s="49">
        <f t="shared" si="3"/>
        <v>27100</v>
      </c>
    </row>
    <row r="62" spans="1:21" s="40" customFormat="1" ht="25" customHeight="1">
      <c r="A62" s="44">
        <v>31</v>
      </c>
      <c r="B62" s="53" t="s">
        <v>185</v>
      </c>
      <c r="C62" s="54"/>
      <c r="D62" s="54"/>
      <c r="E62" s="55"/>
      <c r="F62" s="44" t="s">
        <v>184</v>
      </c>
      <c r="G62" s="50" t="s">
        <v>118</v>
      </c>
      <c r="H62" s="150" t="s">
        <v>28</v>
      </c>
      <c r="I62" s="150"/>
      <c r="J62" s="150"/>
      <c r="K62" s="150"/>
      <c r="L62" s="44" t="s">
        <v>180</v>
      </c>
      <c r="M62" s="44">
        <v>1</v>
      </c>
      <c r="N62" s="47" t="s">
        <v>70</v>
      </c>
      <c r="O62" s="48" t="str">
        <f>IFERROR(VLOOKUP(N62,itemlist!$A$5:$C$101,2,FALSE),"")</f>
        <v>5KH</v>
      </c>
      <c r="P62" s="49">
        <f>IFERROR(VLOOKUP(N62,itemlist!$A$5:$C$19,3,FALSE),"")</f>
        <v>10800</v>
      </c>
      <c r="Q62" s="49">
        <f t="shared" si="1"/>
        <v>10800</v>
      </c>
      <c r="R62" s="49" t="str">
        <f>IFERROR(VLOOKUP(G62,area!$A$5:$B$50,2,FALSE),"")</f>
        <v>I</v>
      </c>
      <c r="S62" s="49" t="str">
        <f t="shared" si="2"/>
        <v>I-5KH</v>
      </c>
      <c r="T62" s="49">
        <f>IF(M62&lt;&gt;0,IFERROR(VLOOKUP(S62,postage!$A$4:$G$200,7,FALSE),"")*M62,"")</f>
        <v>1300</v>
      </c>
      <c r="U62" s="49">
        <f t="shared" si="3"/>
        <v>12100</v>
      </c>
    </row>
    <row r="63" spans="1:21" s="40" customFormat="1" ht="25" customHeight="1">
      <c r="A63" s="44">
        <v>32</v>
      </c>
      <c r="B63" s="53" t="s">
        <v>185</v>
      </c>
      <c r="C63" s="54"/>
      <c r="D63" s="54"/>
      <c r="E63" s="55"/>
      <c r="F63" s="44" t="s">
        <v>184</v>
      </c>
      <c r="G63" s="50" t="s">
        <v>119</v>
      </c>
      <c r="H63" s="150" t="s">
        <v>28</v>
      </c>
      <c r="I63" s="150"/>
      <c r="J63" s="150"/>
      <c r="K63" s="150"/>
      <c r="L63" s="44" t="s">
        <v>180</v>
      </c>
      <c r="M63" s="44">
        <v>2</v>
      </c>
      <c r="N63" s="47" t="s">
        <v>64</v>
      </c>
      <c r="O63" s="48" t="str">
        <f>IFERROR(VLOOKUP(N63,itemlist!$A$5:$C$101,2,FALSE),"")</f>
        <v>10KZ</v>
      </c>
      <c r="P63" s="49">
        <f>IFERROR(VLOOKUP(N63,itemlist!$A$5:$C$19,3,FALSE),"")</f>
        <v>22680</v>
      </c>
      <c r="Q63" s="49">
        <f t="shared" si="1"/>
        <v>45360</v>
      </c>
      <c r="R63" s="49" t="str">
        <f>IFERROR(VLOOKUP(G63,area!$A$5:$B$50,2,FALSE),"")</f>
        <v>I</v>
      </c>
      <c r="S63" s="49" t="str">
        <f t="shared" si="2"/>
        <v>I-10KZ</v>
      </c>
      <c r="T63" s="49">
        <f>IF(M63&lt;&gt;0,IFERROR(VLOOKUP(S63,postage!$A$4:$G$200,7,FALSE),"")*M63,"")</f>
        <v>3000</v>
      </c>
      <c r="U63" s="49">
        <f t="shared" si="3"/>
        <v>48360</v>
      </c>
    </row>
    <row r="64" spans="1:21" s="40" customFormat="1" ht="25" customHeight="1">
      <c r="A64" s="44">
        <v>33</v>
      </c>
      <c r="B64" s="53" t="s">
        <v>185</v>
      </c>
      <c r="C64" s="54"/>
      <c r="D64" s="54"/>
      <c r="E64" s="55"/>
      <c r="F64" s="44" t="s">
        <v>184</v>
      </c>
      <c r="G64" s="50" t="s">
        <v>120</v>
      </c>
      <c r="H64" s="150" t="s">
        <v>28</v>
      </c>
      <c r="I64" s="150"/>
      <c r="J64" s="150"/>
      <c r="K64" s="150"/>
      <c r="L64" s="44" t="s">
        <v>180</v>
      </c>
      <c r="M64" s="44">
        <v>3</v>
      </c>
      <c r="N64" s="47" t="s">
        <v>67</v>
      </c>
      <c r="O64" s="48" t="str">
        <f>IFERROR(VLOOKUP(N64,itemlist!$A$5:$C$101,2,FALSE),"")</f>
        <v>2KH</v>
      </c>
      <c r="P64" s="49">
        <f>IFERROR(VLOOKUP(N64,itemlist!$A$5:$C$19,3,FALSE),"")</f>
        <v>4320</v>
      </c>
      <c r="Q64" s="49">
        <f t="shared" si="1"/>
        <v>12960</v>
      </c>
      <c r="R64" s="49" t="str">
        <f>IFERROR(VLOOKUP(G64,area!$A$5:$B$50,2,FALSE),"")</f>
        <v>I</v>
      </c>
      <c r="S64" s="49" t="str">
        <f t="shared" si="2"/>
        <v>I-2KH</v>
      </c>
      <c r="T64" s="49">
        <f>IF(M64&lt;&gt;0,IFERROR(VLOOKUP(S64,postage!$A$4:$G$200,7,FALSE),"")*M64,"")</f>
        <v>3300</v>
      </c>
      <c r="U64" s="49">
        <f t="shared" si="3"/>
        <v>16260</v>
      </c>
    </row>
    <row r="65" spans="1:21" s="40" customFormat="1" ht="25" customHeight="1">
      <c r="A65" s="44">
        <v>34</v>
      </c>
      <c r="B65" s="53" t="s">
        <v>185</v>
      </c>
      <c r="C65" s="54"/>
      <c r="D65" s="54"/>
      <c r="E65" s="55"/>
      <c r="F65" s="44" t="s">
        <v>184</v>
      </c>
      <c r="G65" s="50" t="s">
        <v>121</v>
      </c>
      <c r="H65" s="150" t="s">
        <v>28</v>
      </c>
      <c r="I65" s="150"/>
      <c r="J65" s="150"/>
      <c r="K65" s="150"/>
      <c r="L65" s="44" t="s">
        <v>180</v>
      </c>
      <c r="M65" s="44">
        <v>4</v>
      </c>
      <c r="N65" s="47" t="s">
        <v>70</v>
      </c>
      <c r="O65" s="48" t="str">
        <f>IFERROR(VLOOKUP(N65,itemlist!$A$5:$C$101,2,FALSE),"")</f>
        <v>5KH</v>
      </c>
      <c r="P65" s="49">
        <f>IFERROR(VLOOKUP(N65,itemlist!$A$5:$C$19,3,FALSE),"")</f>
        <v>10800</v>
      </c>
      <c r="Q65" s="49">
        <f t="shared" si="1"/>
        <v>43200</v>
      </c>
      <c r="R65" s="49" t="str">
        <f>IFERROR(VLOOKUP(G65,area!$A$5:$B$50,2,FALSE),"")</f>
        <v>I</v>
      </c>
      <c r="S65" s="49" t="str">
        <f t="shared" si="2"/>
        <v>I-5KH</v>
      </c>
      <c r="T65" s="49">
        <f>IF(M65&lt;&gt;0,IFERROR(VLOOKUP(S65,postage!$A$4:$G$200,7,FALSE),"")*M65,"")</f>
        <v>5200</v>
      </c>
      <c r="U65" s="49">
        <f t="shared" si="3"/>
        <v>48400</v>
      </c>
    </row>
    <row r="66" spans="1:21" s="40" customFormat="1" ht="25" customHeight="1">
      <c r="A66" s="44">
        <v>35</v>
      </c>
      <c r="B66" s="53" t="s">
        <v>185</v>
      </c>
      <c r="C66" s="54"/>
      <c r="D66" s="54"/>
      <c r="E66" s="55"/>
      <c r="F66" s="44" t="s">
        <v>184</v>
      </c>
      <c r="G66" s="50" t="s">
        <v>122</v>
      </c>
      <c r="H66" s="150" t="s">
        <v>28</v>
      </c>
      <c r="I66" s="150"/>
      <c r="J66" s="150"/>
      <c r="K66" s="150"/>
      <c r="L66" s="44" t="s">
        <v>180</v>
      </c>
      <c r="M66" s="44">
        <v>5</v>
      </c>
      <c r="N66" s="47" t="s">
        <v>73</v>
      </c>
      <c r="O66" s="48" t="str">
        <f>IFERROR(VLOOKUP(N66,itemlist!$A$5:$C$101,2,FALSE),"")</f>
        <v>10KH</v>
      </c>
      <c r="P66" s="49">
        <f>IFERROR(VLOOKUP(N66,itemlist!$A$5:$C$19,3,FALSE),"")</f>
        <v>21600</v>
      </c>
      <c r="Q66" s="49">
        <f t="shared" si="1"/>
        <v>108000</v>
      </c>
      <c r="R66" s="49" t="str">
        <f>IFERROR(VLOOKUP(G66,area!$A$5:$B$50,2,FALSE),"")</f>
        <v>J</v>
      </c>
      <c r="S66" s="49" t="str">
        <f t="shared" si="2"/>
        <v>J-10KH</v>
      </c>
      <c r="T66" s="49">
        <f>IF(M66&lt;&gt;0,IFERROR(VLOOKUP(S66,postage!$A$4:$G$200,7,FALSE),"")*M66,"")</f>
        <v>7500</v>
      </c>
      <c r="U66" s="49">
        <f t="shared" si="3"/>
        <v>115500</v>
      </c>
    </row>
    <row r="67" spans="1:21" s="40" customFormat="1" ht="25" customHeight="1">
      <c r="A67" s="44">
        <v>36</v>
      </c>
      <c r="B67" s="53" t="s">
        <v>185</v>
      </c>
      <c r="C67" s="54"/>
      <c r="D67" s="54"/>
      <c r="E67" s="55"/>
      <c r="F67" s="44" t="s">
        <v>184</v>
      </c>
      <c r="G67" s="50" t="s">
        <v>124</v>
      </c>
      <c r="H67" s="150" t="s">
        <v>28</v>
      </c>
      <c r="I67" s="150"/>
      <c r="J67" s="150"/>
      <c r="K67" s="150"/>
      <c r="L67" s="44" t="s">
        <v>180</v>
      </c>
      <c r="M67" s="44">
        <v>1</v>
      </c>
      <c r="N67" s="47" t="s">
        <v>76</v>
      </c>
      <c r="O67" s="48" t="str">
        <f>IFERROR(VLOOKUP(N67,itemlist!$A$5:$C$101,2,FALSE),"")</f>
        <v>24W</v>
      </c>
      <c r="P67" s="49">
        <f>IFERROR(VLOOKUP(N67,itemlist!$A$5:$C$19,3,FALSE),"")</f>
        <v>3888.0000000000005</v>
      </c>
      <c r="Q67" s="49">
        <f t="shared" si="1"/>
        <v>3888.0000000000005</v>
      </c>
      <c r="R67" s="49" t="str">
        <f>IFERROR(VLOOKUP(G67,area!$A$5:$B$50,2,FALSE),"")</f>
        <v>J</v>
      </c>
      <c r="S67" s="49" t="str">
        <f t="shared" si="2"/>
        <v>J-24W</v>
      </c>
      <c r="T67" s="49">
        <f>IF(M67&lt;&gt;0,IFERROR(VLOOKUP(S67,postage!$A$4:$G$200,7,FALSE),"")*M67,"")</f>
        <v>1500</v>
      </c>
      <c r="U67" s="49">
        <f t="shared" si="3"/>
        <v>5388</v>
      </c>
    </row>
    <row r="68" spans="1:21" s="40" customFormat="1" ht="25" customHeight="1">
      <c r="A68" s="44">
        <v>37</v>
      </c>
      <c r="B68" s="53" t="s">
        <v>185</v>
      </c>
      <c r="C68" s="54"/>
      <c r="D68" s="54"/>
      <c r="E68" s="55"/>
      <c r="F68" s="44" t="s">
        <v>184</v>
      </c>
      <c r="G68" s="50" t="s">
        <v>125</v>
      </c>
      <c r="H68" s="150" t="s">
        <v>28</v>
      </c>
      <c r="I68" s="150"/>
      <c r="J68" s="150"/>
      <c r="K68" s="150"/>
      <c r="L68" s="44" t="s">
        <v>180</v>
      </c>
      <c r="M68" s="44">
        <v>2</v>
      </c>
      <c r="N68" s="47" t="s">
        <v>36</v>
      </c>
      <c r="O68" s="48" t="str">
        <f>IFERROR(VLOOKUP(N68,itemlist!$A$5:$C$101,2,FALSE),"")</f>
        <v>6N</v>
      </c>
      <c r="P68" s="49">
        <f>IFERROR(VLOOKUP(N68,itemlist!$A$5:$C$19,3,FALSE),"")</f>
        <v>6696</v>
      </c>
      <c r="Q68" s="49">
        <f t="shared" si="1"/>
        <v>13392</v>
      </c>
      <c r="R68" s="49" t="str">
        <f>IFERROR(VLOOKUP(G68,area!$A$5:$B$50,2,FALSE),"")</f>
        <v>J</v>
      </c>
      <c r="S68" s="49" t="str">
        <f t="shared" si="2"/>
        <v>J-6N</v>
      </c>
      <c r="T68" s="49">
        <f>IF(M68&lt;&gt;0,IFERROR(VLOOKUP(S68,postage!$A$4:$G$200,7,FALSE),"")*M68,"")</f>
        <v>2200</v>
      </c>
      <c r="U68" s="49">
        <f t="shared" si="3"/>
        <v>15592</v>
      </c>
    </row>
    <row r="69" spans="1:21" s="40" customFormat="1" ht="25" customHeight="1">
      <c r="A69" s="44">
        <v>38</v>
      </c>
      <c r="B69" s="53" t="s">
        <v>185</v>
      </c>
      <c r="C69" s="54"/>
      <c r="D69" s="54"/>
      <c r="E69" s="55"/>
      <c r="F69" s="44" t="s">
        <v>184</v>
      </c>
      <c r="G69" s="50" t="s">
        <v>126</v>
      </c>
      <c r="H69" s="150" t="s">
        <v>28</v>
      </c>
      <c r="I69" s="150"/>
      <c r="J69" s="150"/>
      <c r="K69" s="150"/>
      <c r="L69" s="44" t="s">
        <v>180</v>
      </c>
      <c r="M69" s="44">
        <v>3</v>
      </c>
      <c r="N69" s="47" t="s">
        <v>39</v>
      </c>
      <c r="O69" s="48" t="str">
        <f>IFERROR(VLOOKUP(N69,itemlist!$A$5:$C$101,2,FALSE),"")</f>
        <v>12N</v>
      </c>
      <c r="P69" s="49">
        <f>IFERROR(VLOOKUP(N69,itemlist!$A$5:$C$19,3,FALSE),"")</f>
        <v>13284</v>
      </c>
      <c r="Q69" s="49">
        <f t="shared" si="1"/>
        <v>39852</v>
      </c>
      <c r="R69" s="49" t="str">
        <f>IFERROR(VLOOKUP(G69,area!$A$5:$B$50,2,FALSE),"")</f>
        <v>J</v>
      </c>
      <c r="S69" s="49" t="str">
        <f t="shared" si="2"/>
        <v>J-12N</v>
      </c>
      <c r="T69" s="49">
        <f>IF(M69&lt;&gt;0,IFERROR(VLOOKUP(S69,postage!$A$4:$G$200,7,FALSE),"")*M69,"")</f>
        <v>3900</v>
      </c>
      <c r="U69" s="49">
        <f t="shared" si="3"/>
        <v>43752</v>
      </c>
    </row>
    <row r="70" spans="1:21" s="40" customFormat="1" ht="25" customHeight="1">
      <c r="A70" s="44">
        <v>39</v>
      </c>
      <c r="B70" s="53" t="s">
        <v>185</v>
      </c>
      <c r="C70" s="54"/>
      <c r="D70" s="54"/>
      <c r="E70" s="55"/>
      <c r="F70" s="44" t="s">
        <v>184</v>
      </c>
      <c r="G70" s="50" t="s">
        <v>127</v>
      </c>
      <c r="H70" s="150" t="s">
        <v>28</v>
      </c>
      <c r="I70" s="150"/>
      <c r="J70" s="150"/>
      <c r="K70" s="150"/>
      <c r="L70" s="44" t="s">
        <v>180</v>
      </c>
      <c r="M70" s="44">
        <v>4</v>
      </c>
      <c r="N70" s="47" t="s">
        <v>42</v>
      </c>
      <c r="O70" s="48" t="str">
        <f>IFERROR(VLOOKUP(N70,itemlist!$A$5:$C$101,2,FALSE),"")</f>
        <v>6N/W</v>
      </c>
      <c r="P70" s="49">
        <f>IFERROR(VLOOKUP(N70,itemlist!$A$5:$C$19,3,FALSE),"")</f>
        <v>7236</v>
      </c>
      <c r="Q70" s="49">
        <f t="shared" si="1"/>
        <v>28944</v>
      </c>
      <c r="R70" s="49" t="str">
        <f>IFERROR(VLOOKUP(G70,area!$A$5:$B$50,2,FALSE),"")</f>
        <v>K</v>
      </c>
      <c r="S70" s="49" t="str">
        <f t="shared" si="2"/>
        <v>K-6N/W</v>
      </c>
      <c r="T70" s="49">
        <f>IF(M70&lt;&gt;0,IFERROR(VLOOKUP(S70,postage!$A$4:$G$200,7,FALSE),"")*M70,"")</f>
        <v>6800</v>
      </c>
      <c r="U70" s="49">
        <f t="shared" ref="U70:U81" si="4">IF(T70&lt;&gt;"",Q70+T70,"")</f>
        <v>35744</v>
      </c>
    </row>
    <row r="71" spans="1:21" s="40" customFormat="1" ht="25" customHeight="1">
      <c r="A71" s="44">
        <v>40</v>
      </c>
      <c r="B71" s="53" t="s">
        <v>185</v>
      </c>
      <c r="C71" s="54"/>
      <c r="D71" s="54"/>
      <c r="E71" s="55"/>
      <c r="F71" s="44" t="s">
        <v>184</v>
      </c>
      <c r="G71" s="50" t="s">
        <v>129</v>
      </c>
      <c r="H71" s="150" t="s">
        <v>28</v>
      </c>
      <c r="I71" s="150"/>
      <c r="J71" s="150"/>
      <c r="K71" s="150"/>
      <c r="L71" s="44" t="s">
        <v>180</v>
      </c>
      <c r="M71" s="44">
        <v>5</v>
      </c>
      <c r="N71" s="47" t="s">
        <v>45</v>
      </c>
      <c r="O71" s="48" t="str">
        <f>IFERROR(VLOOKUP(N71,itemlist!$A$5:$C$101,2,FALSE),"")</f>
        <v>12N/W</v>
      </c>
      <c r="P71" s="49">
        <f>IFERROR(VLOOKUP(N71,itemlist!$A$5:$C$19,3,FALSE),"")</f>
        <v>13824</v>
      </c>
      <c r="Q71" s="49">
        <f t="shared" si="1"/>
        <v>69120</v>
      </c>
      <c r="R71" s="49" t="str">
        <f>IFERROR(VLOOKUP(G71,area!$A$5:$B$50,2,FALSE),"")</f>
        <v>K</v>
      </c>
      <c r="S71" s="49" t="str">
        <f t="shared" si="2"/>
        <v>K-12N/W</v>
      </c>
      <c r="T71" s="49">
        <f>IF(M71&lt;&gt;0,IFERROR(VLOOKUP(S71,postage!$A$4:$G$200,7,FALSE),"")*M71,"")</f>
        <v>10500</v>
      </c>
      <c r="U71" s="49">
        <f t="shared" si="4"/>
        <v>79620</v>
      </c>
    </row>
    <row r="72" spans="1:21" s="40" customFormat="1" ht="25" customHeight="1">
      <c r="A72" s="44">
        <v>41</v>
      </c>
      <c r="B72" s="53" t="s">
        <v>185</v>
      </c>
      <c r="C72" s="54"/>
      <c r="D72" s="54"/>
      <c r="E72" s="55"/>
      <c r="F72" s="44" t="s">
        <v>184</v>
      </c>
      <c r="G72" s="50" t="s">
        <v>130</v>
      </c>
      <c r="H72" s="150" t="s">
        <v>28</v>
      </c>
      <c r="I72" s="150"/>
      <c r="J72" s="150"/>
      <c r="K72" s="150"/>
      <c r="L72" s="44" t="s">
        <v>180</v>
      </c>
      <c r="M72" s="44">
        <v>1</v>
      </c>
      <c r="N72" s="47" t="s">
        <v>48</v>
      </c>
      <c r="O72" s="48" t="str">
        <f>IFERROR(VLOOKUP(N72,itemlist!$A$5:$C$101,2,FALSE),"")</f>
        <v>6K</v>
      </c>
      <c r="P72" s="49">
        <f>IFERROR(VLOOKUP(N72,itemlist!$A$5:$C$19,3,FALSE),"")</f>
        <v>4082</v>
      </c>
      <c r="Q72" s="49">
        <f t="shared" si="1"/>
        <v>4082</v>
      </c>
      <c r="R72" s="49" t="str">
        <f>IFERROR(VLOOKUP(G72,area!$A$5:$B$50,2,FALSE),"")</f>
        <v>K</v>
      </c>
      <c r="S72" s="49" t="str">
        <f t="shared" si="2"/>
        <v>K-6K</v>
      </c>
      <c r="T72" s="49">
        <f>IF(M72&lt;&gt;0,IFERROR(VLOOKUP(S72,postage!$A$4:$G$200,7,FALSE),"")*M72,"")</f>
        <v>1400</v>
      </c>
      <c r="U72" s="49">
        <f t="shared" si="4"/>
        <v>5482</v>
      </c>
    </row>
    <row r="73" spans="1:21" s="40" customFormat="1" ht="25" customHeight="1">
      <c r="A73" s="44">
        <v>42</v>
      </c>
      <c r="B73" s="53" t="s">
        <v>185</v>
      </c>
      <c r="C73" s="54"/>
      <c r="D73" s="54"/>
      <c r="E73" s="55"/>
      <c r="F73" s="44" t="s">
        <v>184</v>
      </c>
      <c r="G73" s="50" t="s">
        <v>131</v>
      </c>
      <c r="H73" s="150" t="s">
        <v>28</v>
      </c>
      <c r="I73" s="150"/>
      <c r="J73" s="150"/>
      <c r="K73" s="150"/>
      <c r="L73" s="44" t="s">
        <v>180</v>
      </c>
      <c r="M73" s="44">
        <v>2</v>
      </c>
      <c r="N73" s="47" t="s">
        <v>51</v>
      </c>
      <c r="O73" s="48" t="str">
        <f>IFERROR(VLOOKUP(N73,itemlist!$A$5:$C$101,2,FALSE),"")</f>
        <v>12K</v>
      </c>
      <c r="P73" s="49">
        <f>IFERROR(VLOOKUP(N73,itemlist!$A$5:$C$19,3,FALSE),"")</f>
        <v>8057</v>
      </c>
      <c r="Q73" s="49">
        <f t="shared" si="1"/>
        <v>16114</v>
      </c>
      <c r="R73" s="49" t="str">
        <f>IFERROR(VLOOKUP(G73,area!$A$5:$B$50,2,FALSE),"")</f>
        <v>K</v>
      </c>
      <c r="S73" s="49" t="str">
        <f t="shared" si="2"/>
        <v>K-12K</v>
      </c>
      <c r="T73" s="49">
        <f>IF(M73&lt;&gt;0,IFERROR(VLOOKUP(S73,postage!$A$4:$G$200,7,FALSE),"")*M73,"")</f>
        <v>3400</v>
      </c>
      <c r="U73" s="49">
        <f t="shared" si="4"/>
        <v>19514</v>
      </c>
    </row>
    <row r="74" spans="1:21" s="40" customFormat="1" ht="25" customHeight="1">
      <c r="A74" s="44">
        <v>43</v>
      </c>
      <c r="B74" s="53" t="s">
        <v>185</v>
      </c>
      <c r="C74" s="54"/>
      <c r="D74" s="54"/>
      <c r="E74" s="55"/>
      <c r="F74" s="44" t="s">
        <v>184</v>
      </c>
      <c r="G74" s="50" t="s">
        <v>132</v>
      </c>
      <c r="H74" s="150" t="s">
        <v>28</v>
      </c>
      <c r="I74" s="150"/>
      <c r="J74" s="150"/>
      <c r="K74" s="150"/>
      <c r="L74" s="44" t="s">
        <v>180</v>
      </c>
      <c r="M74" s="44">
        <v>3</v>
      </c>
      <c r="N74" s="47" t="s">
        <v>54</v>
      </c>
      <c r="O74" s="48" t="str">
        <f>IFERROR(VLOOKUP(N74,itemlist!$A$5:$C$101,2,FALSE),"")</f>
        <v>6K/W</v>
      </c>
      <c r="P74" s="49">
        <f>IFERROR(VLOOKUP(N74,itemlist!$A$5:$C$19,3,FALSE),"")</f>
        <v>4622</v>
      </c>
      <c r="Q74" s="49">
        <f t="shared" si="1"/>
        <v>13866</v>
      </c>
      <c r="R74" s="49" t="str">
        <f>IFERROR(VLOOKUP(G74,area!$A$5:$B$50,2,FALSE),"")</f>
        <v>K</v>
      </c>
      <c r="S74" s="49" t="str">
        <f t="shared" si="2"/>
        <v>K-6K/W</v>
      </c>
      <c r="T74" s="49">
        <f>IF(M74&lt;&gt;0,IFERROR(VLOOKUP(S74,postage!$A$4:$G$200,7,FALSE),"")*M74,"")</f>
        <v>5100</v>
      </c>
      <c r="U74" s="49">
        <f t="shared" si="4"/>
        <v>18966</v>
      </c>
    </row>
    <row r="75" spans="1:21" s="40" customFormat="1" ht="25" customHeight="1">
      <c r="A75" s="44">
        <v>44</v>
      </c>
      <c r="B75" s="53" t="s">
        <v>185</v>
      </c>
      <c r="C75" s="54"/>
      <c r="D75" s="54"/>
      <c r="E75" s="55"/>
      <c r="F75" s="44" t="s">
        <v>184</v>
      </c>
      <c r="G75" s="50" t="s">
        <v>133</v>
      </c>
      <c r="H75" s="150" t="s">
        <v>28</v>
      </c>
      <c r="I75" s="150"/>
      <c r="J75" s="150"/>
      <c r="K75" s="150"/>
      <c r="L75" s="44" t="s">
        <v>180</v>
      </c>
      <c r="M75" s="44">
        <v>4</v>
      </c>
      <c r="N75" s="47" t="s">
        <v>182</v>
      </c>
      <c r="O75" s="48" t="str">
        <f>IFERROR(VLOOKUP(N75,itemlist!$A$5:$C$101,2,FALSE),"")</f>
        <v>12K/W</v>
      </c>
      <c r="P75" s="49">
        <f>IFERROR(VLOOKUP(N75,itemlist!$A$5:$C$19,3,FALSE),"")</f>
        <v>8597</v>
      </c>
      <c r="Q75" s="49">
        <f t="shared" si="1"/>
        <v>34388</v>
      </c>
      <c r="R75" s="49" t="str">
        <f>IFERROR(VLOOKUP(G75,area!$A$5:$B$50,2,FALSE),"")</f>
        <v>K</v>
      </c>
      <c r="S75" s="49" t="str">
        <f t="shared" si="2"/>
        <v>K-12K/W</v>
      </c>
      <c r="T75" s="49">
        <f>IF(M75&lt;&gt;0,IFERROR(VLOOKUP(S75,postage!$A$4:$G$200,7,FALSE),"")*M75,"")</f>
        <v>8400</v>
      </c>
      <c r="U75" s="49">
        <f t="shared" si="4"/>
        <v>42788</v>
      </c>
    </row>
    <row r="76" spans="1:21" s="40" customFormat="1" ht="25" customHeight="1">
      <c r="A76" s="44">
        <v>45</v>
      </c>
      <c r="B76" s="53" t="s">
        <v>185</v>
      </c>
      <c r="C76" s="54"/>
      <c r="D76" s="54"/>
      <c r="E76" s="55"/>
      <c r="F76" s="44" t="s">
        <v>184</v>
      </c>
      <c r="G76" s="50" t="s">
        <v>134</v>
      </c>
      <c r="H76" s="150" t="s">
        <v>28</v>
      </c>
      <c r="I76" s="150"/>
      <c r="J76" s="150"/>
      <c r="K76" s="150"/>
      <c r="L76" s="44" t="s">
        <v>180</v>
      </c>
      <c r="M76" s="44">
        <v>5</v>
      </c>
      <c r="N76" s="47" t="s">
        <v>58</v>
      </c>
      <c r="O76" s="48" t="str">
        <f>IFERROR(VLOOKUP(N76,itemlist!$A$5:$C$101,2,FALSE),"")</f>
        <v>2KZ</v>
      </c>
      <c r="P76" s="49">
        <f>IFERROR(VLOOKUP(N76,itemlist!$A$5:$C$19,3,FALSE),"")</f>
        <v>4536</v>
      </c>
      <c r="Q76" s="49">
        <f t="shared" si="1"/>
        <v>22680</v>
      </c>
      <c r="R76" s="49" t="str">
        <f>IFERROR(VLOOKUP(G76,area!$A$5:$B$50,2,FALSE),"")</f>
        <v>K</v>
      </c>
      <c r="S76" s="49" t="str">
        <f t="shared" si="2"/>
        <v>K-2KZ</v>
      </c>
      <c r="T76" s="49">
        <f>IF(M76&lt;&gt;0,IFERROR(VLOOKUP(S76,postage!$A$4:$G$200,7,FALSE),"")*M76,"")</f>
        <v>7000</v>
      </c>
      <c r="U76" s="49">
        <f t="shared" si="4"/>
        <v>29680</v>
      </c>
    </row>
    <row r="77" spans="1:21" s="40" customFormat="1" ht="25" customHeight="1">
      <c r="A77" s="44">
        <v>46</v>
      </c>
      <c r="B77" s="53" t="s">
        <v>185</v>
      </c>
      <c r="C77" s="54"/>
      <c r="D77" s="54"/>
      <c r="E77" s="55"/>
      <c r="F77" s="44" t="s">
        <v>184</v>
      </c>
      <c r="G77" s="50" t="s">
        <v>135</v>
      </c>
      <c r="H77" s="150" t="s">
        <v>28</v>
      </c>
      <c r="I77" s="150"/>
      <c r="J77" s="150"/>
      <c r="K77" s="150"/>
      <c r="L77" s="44" t="s">
        <v>180</v>
      </c>
      <c r="M77" s="44">
        <v>1</v>
      </c>
      <c r="N77" s="47" t="s">
        <v>61</v>
      </c>
      <c r="O77" s="48" t="str">
        <f>IFERROR(VLOOKUP(N77,itemlist!$A$5:$C$101,2,FALSE),"")</f>
        <v>5KZ</v>
      </c>
      <c r="P77" s="49">
        <f>IFERROR(VLOOKUP(N77,itemlist!$A$5:$C$19,3,FALSE),"")</f>
        <v>11340</v>
      </c>
      <c r="Q77" s="49">
        <f t="shared" si="1"/>
        <v>11340</v>
      </c>
      <c r="R77" s="49" t="str">
        <f>IFERROR(VLOOKUP(G77,area!$A$5:$B$50,2,FALSE),"")</f>
        <v>L</v>
      </c>
      <c r="S77" s="49" t="str">
        <f t="shared" si="2"/>
        <v>L-5KZ</v>
      </c>
      <c r="T77" s="49">
        <f>IF(M77&lt;&gt;0,IFERROR(VLOOKUP(S77,postage!$A$4:$G$200,7,FALSE),"")*M77,"")</f>
        <v>2300</v>
      </c>
      <c r="U77" s="49">
        <f t="shared" si="4"/>
        <v>13640</v>
      </c>
    </row>
    <row r="78" spans="1:21" s="40" customFormat="1" ht="25" customHeight="1">
      <c r="A78" s="44">
        <v>47</v>
      </c>
      <c r="B78" s="149"/>
      <c r="C78" s="149"/>
      <c r="D78" s="149"/>
      <c r="E78" s="149"/>
      <c r="F78" s="44"/>
      <c r="G78" s="44"/>
      <c r="H78" s="150"/>
      <c r="I78" s="150"/>
      <c r="J78" s="150"/>
      <c r="K78" s="150"/>
      <c r="L78" s="44"/>
      <c r="M78" s="44"/>
      <c r="N78" s="47"/>
      <c r="O78" s="48" t="str">
        <f>IFERROR(VLOOKUP(N78,itemlist!$A$5:$C$101,2,FALSE),"")</f>
        <v/>
      </c>
      <c r="P78" s="49" t="str">
        <f>IFERROR(VLOOKUP(N78,itemlist!$A$5:$C$19,3,FALSE),"")</f>
        <v/>
      </c>
      <c r="Q78" s="49" t="str">
        <f t="shared" si="1"/>
        <v/>
      </c>
      <c r="R78" s="49" t="str">
        <f>IFERROR(VLOOKUP(G78,area!$A$5:$B$50,2,FALSE),"")</f>
        <v/>
      </c>
      <c r="S78" s="49" t="str">
        <f t="shared" si="2"/>
        <v>-</v>
      </c>
      <c r="T78" s="49" t="str">
        <f>IF(M78&lt;&gt;0,IFERROR(VLOOKUP(S78,postage!$A$4:$G$200,7,FALSE),"")*M78,"")</f>
        <v/>
      </c>
      <c r="U78" s="49" t="str">
        <f t="shared" si="4"/>
        <v/>
      </c>
    </row>
    <row r="79" spans="1:21" s="40" customFormat="1" ht="25" customHeight="1">
      <c r="A79" s="44">
        <v>48</v>
      </c>
      <c r="B79" s="149"/>
      <c r="C79" s="149"/>
      <c r="D79" s="149"/>
      <c r="E79" s="149"/>
      <c r="F79" s="44"/>
      <c r="G79" s="44"/>
      <c r="H79" s="150"/>
      <c r="I79" s="150"/>
      <c r="J79" s="150"/>
      <c r="K79" s="150"/>
      <c r="L79" s="44"/>
      <c r="M79" s="44"/>
      <c r="N79" s="47"/>
      <c r="O79" s="48" t="str">
        <f>IFERROR(VLOOKUP(N79,itemlist!$A$5:$C$101,2,FALSE),"")</f>
        <v/>
      </c>
      <c r="P79" s="49" t="str">
        <f>IFERROR(VLOOKUP(N79,itemlist!$A$5:$C$19,3,FALSE),"")</f>
        <v/>
      </c>
      <c r="Q79" s="49" t="str">
        <f t="shared" si="1"/>
        <v/>
      </c>
      <c r="R79" s="49" t="str">
        <f>IFERROR(VLOOKUP(G79,area!$A$5:$B$50,2,FALSE),"")</f>
        <v/>
      </c>
      <c r="S79" s="49" t="str">
        <f t="shared" si="2"/>
        <v>-</v>
      </c>
      <c r="T79" s="49" t="str">
        <f>IF(M79&lt;&gt;0,IFERROR(VLOOKUP(S79,postage!$A$4:$G$200,7,FALSE),"")*M79,"")</f>
        <v/>
      </c>
      <c r="U79" s="49" t="str">
        <f t="shared" si="4"/>
        <v/>
      </c>
    </row>
    <row r="80" spans="1:21" s="40" customFormat="1" ht="25" customHeight="1">
      <c r="A80" s="44">
        <v>49</v>
      </c>
      <c r="B80" s="149"/>
      <c r="C80" s="149"/>
      <c r="D80" s="149"/>
      <c r="E80" s="149"/>
      <c r="F80" s="44"/>
      <c r="G80" s="44"/>
      <c r="H80" s="150"/>
      <c r="I80" s="150"/>
      <c r="J80" s="150"/>
      <c r="K80" s="150"/>
      <c r="L80" s="44"/>
      <c r="M80" s="44"/>
      <c r="N80" s="47"/>
      <c r="O80" s="48" t="str">
        <f>IFERROR(VLOOKUP(N80,itemlist!$A$5:$C$101,2,FALSE),"")</f>
        <v/>
      </c>
      <c r="P80" s="49" t="str">
        <f>IFERROR(VLOOKUP(N80,itemlist!$A$5:$C$19,3,FALSE),"")</f>
        <v/>
      </c>
      <c r="Q80" s="49" t="str">
        <f t="shared" si="1"/>
        <v/>
      </c>
      <c r="R80" s="49" t="str">
        <f>IFERROR(VLOOKUP(G80,area!$A$5:$B$50,2,FALSE),"")</f>
        <v/>
      </c>
      <c r="S80" s="49" t="str">
        <f t="shared" si="2"/>
        <v>-</v>
      </c>
      <c r="T80" s="49" t="str">
        <f>IF(M80&lt;&gt;0,IFERROR(VLOOKUP(S80,postage!$A$4:$G$200,7,FALSE),"")*M80,"")</f>
        <v/>
      </c>
      <c r="U80" s="49" t="str">
        <f t="shared" si="4"/>
        <v/>
      </c>
    </row>
    <row r="81" spans="1:21" s="40" customFormat="1" ht="25" customHeight="1">
      <c r="A81" s="44">
        <v>50</v>
      </c>
      <c r="B81" s="149"/>
      <c r="C81" s="149"/>
      <c r="D81" s="149"/>
      <c r="E81" s="149"/>
      <c r="F81" s="44"/>
      <c r="G81" s="44"/>
      <c r="H81" s="150"/>
      <c r="I81" s="150"/>
      <c r="J81" s="150"/>
      <c r="K81" s="150"/>
      <c r="L81" s="44"/>
      <c r="M81" s="44"/>
      <c r="N81" s="47"/>
      <c r="O81" s="48" t="str">
        <f>IFERROR(VLOOKUP(N81,itemlist!$A$5:$C$101,2,FALSE),"")</f>
        <v/>
      </c>
      <c r="P81" s="49" t="str">
        <f>IFERROR(VLOOKUP(N81,itemlist!$A$5:$C$19,3,FALSE),"")</f>
        <v/>
      </c>
      <c r="Q81" s="49" t="str">
        <f t="shared" si="1"/>
        <v/>
      </c>
      <c r="R81" s="49" t="str">
        <f>IFERROR(VLOOKUP(G81,area!$A$5:$B$50,2,FALSE),"")</f>
        <v/>
      </c>
      <c r="S81" s="49" t="str">
        <f t="shared" si="2"/>
        <v>-</v>
      </c>
      <c r="T81" s="49" t="str">
        <f>IF(M81&lt;&gt;0,IFERROR(VLOOKUP(S81,postage!$A$4:$G$200,7,FALSE),"")*M81,"")</f>
        <v/>
      </c>
      <c r="U81" s="49" t="str">
        <f t="shared" si="4"/>
        <v/>
      </c>
    </row>
    <row r="82" spans="1:21" ht="25" customHeight="1">
      <c r="P82" s="56">
        <f>SUM(P32:P81)</f>
        <v>448998</v>
      </c>
      <c r="Q82" s="56">
        <f>SUM(Q32:Q81)</f>
        <v>1327985</v>
      </c>
      <c r="T82" s="56">
        <f>SUM(T32:T81)</f>
        <v>160900</v>
      </c>
      <c r="U82" s="56">
        <f>SUM(U32:U81)</f>
        <v>1488885</v>
      </c>
    </row>
  </sheetData>
  <protectedRanges>
    <protectedRange sqref="N31:N1048576" name="商品名"/>
    <protectedRange sqref="P31:P81" name="商品価格"/>
    <protectedRange sqref="P82:P1048576 T82:U82 Q31:Q82" name="商品合計"/>
    <protectedRange sqref="S82:S1048576 T31:T81" name="送料"/>
    <protectedRange sqref="T83:T1048576 U31:U81" name="総合計"/>
  </protectedRanges>
  <mergeCells count="113">
    <mergeCell ref="O9:R11"/>
    <mergeCell ref="O13:Q14"/>
    <mergeCell ref="L19:N19"/>
    <mergeCell ref="I20:N20"/>
    <mergeCell ref="L21:N21"/>
    <mergeCell ref="L22:N22"/>
    <mergeCell ref="L23:N23"/>
    <mergeCell ref="A25:C28"/>
    <mergeCell ref="D25:N28"/>
    <mergeCell ref="I8:J9"/>
    <mergeCell ref="K8:N9"/>
    <mergeCell ref="I10:J12"/>
    <mergeCell ref="K13:N15"/>
    <mergeCell ref="I13:J15"/>
    <mergeCell ref="H31:K31"/>
    <mergeCell ref="A16:C16"/>
    <mergeCell ref="D16:G16"/>
    <mergeCell ref="B31:E31"/>
    <mergeCell ref="H30:K30"/>
    <mergeCell ref="A7:C7"/>
    <mergeCell ref="D7:G7"/>
    <mergeCell ref="A10:G10"/>
    <mergeCell ref="A11:C11"/>
    <mergeCell ref="D11:G11"/>
    <mergeCell ref="I19:K19"/>
    <mergeCell ref="I21:K21"/>
    <mergeCell ref="I22:K22"/>
    <mergeCell ref="I23:K23"/>
    <mergeCell ref="A12:C12"/>
    <mergeCell ref="D12:G12"/>
    <mergeCell ref="H43:K43"/>
    <mergeCell ref="H44:K44"/>
    <mergeCell ref="H45:K45"/>
    <mergeCell ref="B34:E34"/>
    <mergeCell ref="H34:K34"/>
    <mergeCell ref="H35:K35"/>
    <mergeCell ref="H36:K36"/>
    <mergeCell ref="B32:E32"/>
    <mergeCell ref="H32:K32"/>
    <mergeCell ref="B33:E33"/>
    <mergeCell ref="H33:K33"/>
    <mergeCell ref="A23:C23"/>
    <mergeCell ref="D23:G23"/>
    <mergeCell ref="H52:K52"/>
    <mergeCell ref="H53:K53"/>
    <mergeCell ref="H54:K54"/>
    <mergeCell ref="H49:K49"/>
    <mergeCell ref="H50:K50"/>
    <mergeCell ref="H51:K51"/>
    <mergeCell ref="H61:K61"/>
    <mergeCell ref="H58:K58"/>
    <mergeCell ref="H59:K59"/>
    <mergeCell ref="H60:K60"/>
    <mergeCell ref="H55:K55"/>
    <mergeCell ref="H56:K56"/>
    <mergeCell ref="H57:K57"/>
    <mergeCell ref="H40:K40"/>
    <mergeCell ref="H41:K41"/>
    <mergeCell ref="H42:K42"/>
    <mergeCell ref="H37:K37"/>
    <mergeCell ref="H38:K38"/>
    <mergeCell ref="H39:K39"/>
    <mergeCell ref="H46:K46"/>
    <mergeCell ref="H47:K47"/>
    <mergeCell ref="H48:K48"/>
    <mergeCell ref="H72:K72"/>
    <mergeCell ref="H73:K73"/>
    <mergeCell ref="H62:K62"/>
    <mergeCell ref="H63:K63"/>
    <mergeCell ref="H64:K64"/>
    <mergeCell ref="A4:G4"/>
    <mergeCell ref="A2:G2"/>
    <mergeCell ref="A3:G3"/>
    <mergeCell ref="A5:G5"/>
    <mergeCell ref="A18:G18"/>
    <mergeCell ref="A19:C19"/>
    <mergeCell ref="D19:G19"/>
    <mergeCell ref="A20:C20"/>
    <mergeCell ref="D20:G20"/>
    <mergeCell ref="A21:C21"/>
    <mergeCell ref="D21:G21"/>
    <mergeCell ref="D15:G15"/>
    <mergeCell ref="A15:C15"/>
    <mergeCell ref="D14:G14"/>
    <mergeCell ref="A14:C14"/>
    <mergeCell ref="D13:G13"/>
    <mergeCell ref="A13:C13"/>
    <mergeCell ref="A22:C22"/>
    <mergeCell ref="D22:G22"/>
    <mergeCell ref="I2:J4"/>
    <mergeCell ref="K10:N11"/>
    <mergeCell ref="K12:N12"/>
    <mergeCell ref="K3:M3"/>
    <mergeCell ref="K2:M2"/>
    <mergeCell ref="B80:E80"/>
    <mergeCell ref="H80:K80"/>
    <mergeCell ref="B81:E81"/>
    <mergeCell ref="H81:K81"/>
    <mergeCell ref="H77:K77"/>
    <mergeCell ref="B78:E78"/>
    <mergeCell ref="H78:K78"/>
    <mergeCell ref="B79:E79"/>
    <mergeCell ref="H79:K79"/>
    <mergeCell ref="H68:K68"/>
    <mergeCell ref="H69:K69"/>
    <mergeCell ref="H70:K70"/>
    <mergeCell ref="H65:K65"/>
    <mergeCell ref="H66:K66"/>
    <mergeCell ref="H67:K67"/>
    <mergeCell ref="H74:K74"/>
    <mergeCell ref="H75:K75"/>
    <mergeCell ref="H76:K76"/>
    <mergeCell ref="H71:K71"/>
  </mergeCells>
  <phoneticPr fontId="7"/>
  <dataValidations count="1">
    <dataValidation type="textLength" operator="lessThanOrEqual" showInputMessage="1" showErrorMessage="1" sqref="D12:G12" xr:uid="{B1BD4AA7-F7BE-0C43-98AA-A77A3DDDF771}">
      <formula1>15</formula1>
    </dataValidation>
  </dataValidations>
  <hyperlinks>
    <hyperlink ref="K12:N12" r:id="rId1" display="https://www.touge733.com//s/f/送料はいくらかかりますか" xr:uid="{A5E50B85-314D-6B4B-AC51-4EA5666415CB}"/>
  </hyperlinks>
  <pageMargins left="0.7" right="0.7" top="0.75" bottom="0.75" header="0.3" footer="0.3"/>
  <pageSetup paperSize="9" orientation="portrait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D794BE-A63E-1645-AC92-09962EAD969B}">
          <x14:formula1>
            <xm:f>area!$A$5:$A$50</xm:f>
          </x14:formula1>
          <xm:sqref>G63:G81 G32:G60</xm:sqref>
        </x14:dataValidation>
        <x14:dataValidation type="list" allowBlank="1" showInputMessage="1" showErrorMessage="1" xr:uid="{13EFD9D7-586F-304F-B00E-C0DEBDC068A3}">
          <x14:formula1>
            <xm:f>itemlist!$A$5:$A$19</xm:f>
          </x14:formula1>
          <xm:sqref>N32:N81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E19"/>
  <sheetViews>
    <sheetView workbookViewId="0">
      <selection activeCell="A5" sqref="A5"/>
    </sheetView>
  </sheetViews>
  <sheetFormatPr baseColWidth="10" defaultColWidth="12.6640625" defaultRowHeight="15.75" customHeight="1"/>
  <cols>
    <col min="1" max="2" width="28.33203125" customWidth="1"/>
    <col min="3" max="3" width="15.5" customWidth="1"/>
    <col min="4" max="4" width="66.33203125" customWidth="1"/>
  </cols>
  <sheetData>
    <row r="1" spans="1:5" ht="27">
      <c r="A1" s="6" t="s">
        <v>30</v>
      </c>
    </row>
    <row r="2" spans="1:5" ht="15.75" customHeight="1">
      <c r="A2" s="7" t="s">
        <v>31</v>
      </c>
      <c r="B2" s="1"/>
      <c r="C2" s="2"/>
    </row>
    <row r="3" spans="1:5" ht="17">
      <c r="A3" s="1" t="s">
        <v>22</v>
      </c>
      <c r="B3" s="1" t="s">
        <v>32</v>
      </c>
      <c r="C3" s="2" t="s">
        <v>33</v>
      </c>
      <c r="D3" s="1" t="s">
        <v>34</v>
      </c>
      <c r="E3" s="3"/>
    </row>
    <row r="4" spans="1:5" ht="17">
      <c r="A4" s="1" t="s">
        <v>192</v>
      </c>
      <c r="B4" s="1"/>
      <c r="C4" s="2"/>
      <c r="D4" s="1"/>
      <c r="E4" s="3"/>
    </row>
    <row r="5" spans="1:5" s="15" customFormat="1" ht="63" customHeight="1">
      <c r="A5" s="12" t="s">
        <v>36</v>
      </c>
      <c r="B5" s="12" t="s">
        <v>35</v>
      </c>
      <c r="C5" s="13">
        <v>6696</v>
      </c>
      <c r="D5" s="14" t="s">
        <v>37</v>
      </c>
    </row>
    <row r="6" spans="1:5" s="15" customFormat="1" ht="63" customHeight="1">
      <c r="A6" s="12" t="s">
        <v>39</v>
      </c>
      <c r="B6" s="12" t="s">
        <v>38</v>
      </c>
      <c r="C6" s="13">
        <v>13284</v>
      </c>
      <c r="D6" s="14" t="s">
        <v>40</v>
      </c>
    </row>
    <row r="7" spans="1:5" s="15" customFormat="1" ht="63" customHeight="1">
      <c r="A7" s="12" t="s">
        <v>42</v>
      </c>
      <c r="B7" s="12" t="s">
        <v>41</v>
      </c>
      <c r="C7" s="13">
        <v>7236</v>
      </c>
      <c r="D7" s="14" t="s">
        <v>43</v>
      </c>
    </row>
    <row r="8" spans="1:5" s="15" customFormat="1" ht="63" customHeight="1">
      <c r="A8" s="12" t="s">
        <v>45</v>
      </c>
      <c r="B8" s="12" t="s">
        <v>44</v>
      </c>
      <c r="C8" s="13">
        <v>13824</v>
      </c>
      <c r="D8" s="14" t="s">
        <v>46</v>
      </c>
    </row>
    <row r="9" spans="1:5" s="15" customFormat="1" ht="63" customHeight="1">
      <c r="A9" s="12" t="s">
        <v>48</v>
      </c>
      <c r="B9" s="12" t="s">
        <v>47</v>
      </c>
      <c r="C9" s="13">
        <v>4082</v>
      </c>
      <c r="D9" s="14" t="s">
        <v>49</v>
      </c>
    </row>
    <row r="10" spans="1:5" s="15" customFormat="1" ht="63" customHeight="1">
      <c r="A10" s="12" t="s">
        <v>51</v>
      </c>
      <c r="B10" s="12" t="s">
        <v>50</v>
      </c>
      <c r="C10" s="13">
        <v>8057</v>
      </c>
      <c r="D10" s="14" t="s">
        <v>52</v>
      </c>
    </row>
    <row r="11" spans="1:5" s="15" customFormat="1" ht="63" customHeight="1">
      <c r="A11" s="12" t="s">
        <v>181</v>
      </c>
      <c r="B11" s="12" t="s">
        <v>53</v>
      </c>
      <c r="C11" s="13">
        <v>4622</v>
      </c>
      <c r="D11" s="14" t="s">
        <v>55</v>
      </c>
    </row>
    <row r="12" spans="1:5" s="15" customFormat="1" ht="63" customHeight="1">
      <c r="A12" s="12" t="s">
        <v>183</v>
      </c>
      <c r="B12" s="12" t="s">
        <v>29</v>
      </c>
      <c r="C12" s="13">
        <v>8597</v>
      </c>
      <c r="D12" s="14" t="s">
        <v>56</v>
      </c>
    </row>
    <row r="13" spans="1:5" s="15" customFormat="1" ht="63" customHeight="1">
      <c r="A13" s="12" t="s">
        <v>58</v>
      </c>
      <c r="B13" s="12" t="s">
        <v>57</v>
      </c>
      <c r="C13" s="13">
        <v>4536</v>
      </c>
      <c r="D13" s="14" t="s">
        <v>59</v>
      </c>
    </row>
    <row r="14" spans="1:5" s="15" customFormat="1" ht="63" customHeight="1">
      <c r="A14" s="12" t="s">
        <v>61</v>
      </c>
      <c r="B14" s="12" t="s">
        <v>60</v>
      </c>
      <c r="C14" s="13">
        <v>11340</v>
      </c>
      <c r="D14" s="14" t="s">
        <v>62</v>
      </c>
    </row>
    <row r="15" spans="1:5" s="15" customFormat="1" ht="63" customHeight="1">
      <c r="A15" s="12" t="s">
        <v>64</v>
      </c>
      <c r="B15" s="12" t="s">
        <v>63</v>
      </c>
      <c r="C15" s="13">
        <v>22680</v>
      </c>
      <c r="D15" s="14" t="s">
        <v>65</v>
      </c>
    </row>
    <row r="16" spans="1:5" s="15" customFormat="1" ht="63" customHeight="1">
      <c r="A16" s="12" t="s">
        <v>67</v>
      </c>
      <c r="B16" s="12" t="s">
        <v>66</v>
      </c>
      <c r="C16" s="13">
        <v>4320</v>
      </c>
      <c r="D16" s="14" t="s">
        <v>68</v>
      </c>
    </row>
    <row r="17" spans="1:4" s="15" customFormat="1" ht="63" customHeight="1">
      <c r="A17" s="12" t="s">
        <v>70</v>
      </c>
      <c r="B17" s="12" t="s">
        <v>69</v>
      </c>
      <c r="C17" s="13">
        <v>10800</v>
      </c>
      <c r="D17" s="14" t="s">
        <v>71</v>
      </c>
    </row>
    <row r="18" spans="1:4" s="15" customFormat="1" ht="63" customHeight="1">
      <c r="A18" s="12" t="s">
        <v>73</v>
      </c>
      <c r="B18" s="12" t="s">
        <v>72</v>
      </c>
      <c r="C18" s="13">
        <v>21600</v>
      </c>
      <c r="D18" s="14" t="s">
        <v>74</v>
      </c>
    </row>
    <row r="19" spans="1:4" s="15" customFormat="1" ht="63" customHeight="1">
      <c r="A19" s="12" t="s">
        <v>76</v>
      </c>
      <c r="B19" s="12" t="s">
        <v>75</v>
      </c>
      <c r="C19" s="16">
        <v>3888.0000000000005</v>
      </c>
      <c r="D19" s="14" t="s">
        <v>77</v>
      </c>
    </row>
  </sheetData>
  <sheetProtection algorithmName="SHA-512" hashValue="5ctuFNlEGPpo/23p/x+AyzKD25zoG/klwTdzEoHpdowhMUyq/wBd/JlcHQGhCyw50I4kki4mPmPa/0za/AvQDA==" saltValue="58qGdMNbnpPl4zuhbRRgHQ==" spinCount="100000" sheet="1" objects="1" scenarios="1"/>
  <phoneticPr fontId="7"/>
  <hyperlinks>
    <hyperlink ref="D5" r:id="rId1" xr:uid="{FC6A5B10-1935-4EF0-9928-54F63A2C095C}"/>
    <hyperlink ref="D6" r:id="rId2" xr:uid="{6C6C643A-4CDC-4785-9293-0591AB074D2D}"/>
    <hyperlink ref="D7" r:id="rId3" xr:uid="{3F5777ED-6762-4C46-B1B3-88A6E1FE6D64}"/>
    <hyperlink ref="D8" r:id="rId4" xr:uid="{C9CF8F62-237D-4765-8270-B8A423FD9C93}"/>
    <hyperlink ref="D9" r:id="rId5" xr:uid="{483DB9E8-8888-438F-A9C9-A5570144407C}"/>
    <hyperlink ref="D10" r:id="rId6" xr:uid="{7A64A603-2B34-4A22-AEB5-2FE61668E579}"/>
    <hyperlink ref="D11" r:id="rId7" xr:uid="{D7103B8D-23DB-4697-9FEC-57F68AE2F934}"/>
    <hyperlink ref="D12" r:id="rId8" xr:uid="{A5FE9216-5BC2-4597-B3C7-552B9615A300}"/>
    <hyperlink ref="D13" r:id="rId9" xr:uid="{70301DA3-CA5C-4A71-A584-FF7951B980C0}"/>
    <hyperlink ref="D14" r:id="rId10" xr:uid="{AC3B5ACC-14D8-4173-933D-1D357D1A0876}"/>
    <hyperlink ref="D15" r:id="rId11" xr:uid="{02911B36-A2AC-426D-A179-574135EF59B9}"/>
    <hyperlink ref="D16" r:id="rId12" xr:uid="{1AE1D984-B642-416A-9BC0-8DF36330D76A}"/>
    <hyperlink ref="D17" r:id="rId13" xr:uid="{0793C6A8-1E81-4CBF-9D09-7D1560D2CAAD}"/>
    <hyperlink ref="D18" r:id="rId14" xr:uid="{CAE1534F-5EB2-40C1-A450-9868C9520E73}"/>
    <hyperlink ref="D19" r:id="rId15" xr:uid="{CE7D3749-03A8-471B-A84B-51964A8A17E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 summaryRight="0"/>
  </sheetPr>
  <dimension ref="A1:B1003"/>
  <sheetViews>
    <sheetView workbookViewId="0">
      <selection activeCell="A3" sqref="A3:XFD3"/>
    </sheetView>
  </sheetViews>
  <sheetFormatPr baseColWidth="10" defaultColWidth="12.6640625" defaultRowHeight="15.75" customHeight="1"/>
  <cols>
    <col min="1" max="1" width="11" customWidth="1"/>
    <col min="2" max="2" width="11.1640625" customWidth="1"/>
  </cols>
  <sheetData>
    <row r="1" spans="1:2" ht="27">
      <c r="A1" s="6" t="s">
        <v>24</v>
      </c>
      <c r="B1" s="2"/>
    </row>
    <row r="2" spans="1:2" ht="15.75" customHeight="1">
      <c r="A2" s="7" t="s">
        <v>31</v>
      </c>
      <c r="B2" s="2"/>
    </row>
    <row r="3" spans="1:2" ht="15.75" customHeight="1">
      <c r="A3" s="2" t="s">
        <v>78</v>
      </c>
      <c r="B3" s="2" t="s">
        <v>79</v>
      </c>
    </row>
    <row r="4" spans="1:2" ht="15.75" customHeight="1">
      <c r="A4" s="60" t="s">
        <v>192</v>
      </c>
      <c r="B4" s="2"/>
    </row>
    <row r="5" spans="1:2" ht="15.75" customHeight="1">
      <c r="A5" s="2" t="s">
        <v>80</v>
      </c>
      <c r="B5" s="2" t="s">
        <v>81</v>
      </c>
    </row>
    <row r="6" spans="1:2" ht="15.75" customHeight="1">
      <c r="A6" s="2" t="s">
        <v>82</v>
      </c>
      <c r="B6" s="2" t="s">
        <v>83</v>
      </c>
    </row>
    <row r="7" spans="1:2" ht="15.75" customHeight="1">
      <c r="A7" s="2" t="s">
        <v>84</v>
      </c>
      <c r="B7" s="2" t="s">
        <v>83</v>
      </c>
    </row>
    <row r="8" spans="1:2" ht="15.75" customHeight="1">
      <c r="A8" s="2" t="s">
        <v>85</v>
      </c>
      <c r="B8" s="2" t="s">
        <v>83</v>
      </c>
    </row>
    <row r="9" spans="1:2" ht="15.75" customHeight="1">
      <c r="A9" s="2" t="s">
        <v>86</v>
      </c>
      <c r="B9" s="2" t="s">
        <v>87</v>
      </c>
    </row>
    <row r="10" spans="1:2" ht="15.75" customHeight="1">
      <c r="A10" s="2" t="s">
        <v>88</v>
      </c>
      <c r="B10" s="2" t="s">
        <v>87</v>
      </c>
    </row>
    <row r="11" spans="1:2" ht="15.75" customHeight="1">
      <c r="A11" s="2" t="s">
        <v>89</v>
      </c>
      <c r="B11" s="2" t="s">
        <v>87</v>
      </c>
    </row>
    <row r="12" spans="1:2" ht="15.75" customHeight="1">
      <c r="A12" s="2" t="s">
        <v>90</v>
      </c>
      <c r="B12" s="2" t="s">
        <v>91</v>
      </c>
    </row>
    <row r="13" spans="1:2" ht="15.75" customHeight="1">
      <c r="A13" s="2" t="s">
        <v>92</v>
      </c>
      <c r="B13" s="2" t="s">
        <v>91</v>
      </c>
    </row>
    <row r="14" spans="1:2" ht="15.75" customHeight="1">
      <c r="A14" s="8" t="s">
        <v>93</v>
      </c>
      <c r="B14" s="2" t="s">
        <v>91</v>
      </c>
    </row>
    <row r="15" spans="1:2" ht="15.75" customHeight="1">
      <c r="A15" s="8" t="s">
        <v>94</v>
      </c>
      <c r="B15" s="2" t="s">
        <v>91</v>
      </c>
    </row>
    <row r="16" spans="1:2" ht="15.75" customHeight="1">
      <c r="A16" s="8" t="s">
        <v>95</v>
      </c>
      <c r="B16" s="2" t="s">
        <v>91</v>
      </c>
    </row>
    <row r="17" spans="1:2" ht="15.75" customHeight="1">
      <c r="A17" s="8" t="s">
        <v>96</v>
      </c>
      <c r="B17" s="2" t="s">
        <v>91</v>
      </c>
    </row>
    <row r="18" spans="1:2" ht="15.75" customHeight="1">
      <c r="A18" s="8" t="s">
        <v>27</v>
      </c>
      <c r="B18" s="2" t="s">
        <v>91</v>
      </c>
    </row>
    <row r="19" spans="1:2" ht="15.75" customHeight="1">
      <c r="A19" s="2" t="s">
        <v>97</v>
      </c>
      <c r="B19" s="2" t="s">
        <v>98</v>
      </c>
    </row>
    <row r="20" spans="1:2" ht="15.75" customHeight="1">
      <c r="A20" s="8" t="s">
        <v>99</v>
      </c>
      <c r="B20" s="2" t="s">
        <v>98</v>
      </c>
    </row>
    <row r="21" spans="1:2" ht="15.75" customHeight="1">
      <c r="A21" s="2" t="s">
        <v>100</v>
      </c>
      <c r="B21" s="2" t="s">
        <v>101</v>
      </c>
    </row>
    <row r="22" spans="1:2" ht="15.75" customHeight="1">
      <c r="A22" s="2" t="s">
        <v>102</v>
      </c>
      <c r="B22" s="2" t="s">
        <v>101</v>
      </c>
    </row>
    <row r="23" spans="1:2" ht="15.75" customHeight="1">
      <c r="A23" s="2" t="s">
        <v>103</v>
      </c>
      <c r="B23" s="2" t="s">
        <v>101</v>
      </c>
    </row>
    <row r="24" spans="1:2" ht="15.75" customHeight="1">
      <c r="A24" s="2" t="s">
        <v>104</v>
      </c>
      <c r="B24" s="2" t="s">
        <v>105</v>
      </c>
    </row>
    <row r="25" spans="1:2" ht="15.75" customHeight="1">
      <c r="A25" s="2" t="s">
        <v>106</v>
      </c>
      <c r="B25" s="2" t="s">
        <v>105</v>
      </c>
    </row>
    <row r="26" spans="1:2" ht="15.75" customHeight="1">
      <c r="A26" s="2" t="s">
        <v>107</v>
      </c>
      <c r="B26" s="2" t="s">
        <v>105</v>
      </c>
    </row>
    <row r="27" spans="1:2" ht="15.75" customHeight="1">
      <c r="A27" s="2" t="s">
        <v>108</v>
      </c>
      <c r="B27" s="2" t="s">
        <v>105</v>
      </c>
    </row>
    <row r="28" spans="1:2" ht="15.75" customHeight="1">
      <c r="A28" s="2" t="s">
        <v>109</v>
      </c>
      <c r="B28" s="2" t="s">
        <v>110</v>
      </c>
    </row>
    <row r="29" spans="1:2" ht="15.75" customHeight="1">
      <c r="A29" s="2" t="s">
        <v>111</v>
      </c>
      <c r="B29" s="2" t="s">
        <v>110</v>
      </c>
    </row>
    <row r="30" spans="1:2" ht="15.75" customHeight="1">
      <c r="A30" s="2" t="s">
        <v>112</v>
      </c>
      <c r="B30" s="2" t="s">
        <v>110</v>
      </c>
    </row>
    <row r="31" spans="1:2" ht="15.75" customHeight="1">
      <c r="A31" s="2" t="s">
        <v>113</v>
      </c>
      <c r="B31" s="2" t="s">
        <v>110</v>
      </c>
    </row>
    <row r="32" spans="1:2" ht="15.75" customHeight="1">
      <c r="A32" s="2" t="s">
        <v>114</v>
      </c>
      <c r="B32" s="2" t="s">
        <v>110</v>
      </c>
    </row>
    <row r="33" spans="1:2" ht="15.75" customHeight="1">
      <c r="A33" s="2" t="s">
        <v>115</v>
      </c>
      <c r="B33" s="2" t="s">
        <v>110</v>
      </c>
    </row>
    <row r="34" spans="1:2" ht="15.75" customHeight="1">
      <c r="A34" s="2" t="s">
        <v>116</v>
      </c>
      <c r="B34" s="2" t="s">
        <v>117</v>
      </c>
    </row>
    <row r="35" spans="1:2" ht="15.75" customHeight="1">
      <c r="A35" s="2" t="s">
        <v>118</v>
      </c>
      <c r="B35" s="2" t="s">
        <v>117</v>
      </c>
    </row>
    <row r="36" spans="1:2" ht="15.75" customHeight="1">
      <c r="A36" s="2" t="s">
        <v>119</v>
      </c>
      <c r="B36" s="2" t="s">
        <v>117</v>
      </c>
    </row>
    <row r="37" spans="1:2" ht="15.75" customHeight="1">
      <c r="A37" s="2" t="s">
        <v>120</v>
      </c>
      <c r="B37" s="2" t="s">
        <v>117</v>
      </c>
    </row>
    <row r="38" spans="1:2" ht="15.75" customHeight="1">
      <c r="A38" s="2" t="s">
        <v>121</v>
      </c>
      <c r="B38" s="2" t="s">
        <v>117</v>
      </c>
    </row>
    <row r="39" spans="1:2" ht="15.75" customHeight="1">
      <c r="A39" s="2" t="s">
        <v>122</v>
      </c>
      <c r="B39" s="2" t="s">
        <v>123</v>
      </c>
    </row>
    <row r="40" spans="1:2" ht="15.75" customHeight="1">
      <c r="A40" s="2" t="s">
        <v>124</v>
      </c>
      <c r="B40" s="2" t="s">
        <v>123</v>
      </c>
    </row>
    <row r="41" spans="1:2" ht="15.75" customHeight="1">
      <c r="A41" s="2" t="s">
        <v>125</v>
      </c>
      <c r="B41" s="2" t="s">
        <v>123</v>
      </c>
    </row>
    <row r="42" spans="1:2" ht="15.75" customHeight="1">
      <c r="A42" s="2" t="s">
        <v>126</v>
      </c>
      <c r="B42" s="2" t="s">
        <v>123</v>
      </c>
    </row>
    <row r="43" spans="1:2" ht="15.75" customHeight="1">
      <c r="A43" s="2" t="s">
        <v>127</v>
      </c>
      <c r="B43" s="2" t="s">
        <v>128</v>
      </c>
    </row>
    <row r="44" spans="1:2" ht="15.75" customHeight="1">
      <c r="A44" s="2" t="s">
        <v>129</v>
      </c>
      <c r="B44" s="2" t="s">
        <v>128</v>
      </c>
    </row>
    <row r="45" spans="1:2" ht="15.75" customHeight="1">
      <c r="A45" s="2" t="s">
        <v>130</v>
      </c>
      <c r="B45" s="2" t="s">
        <v>128</v>
      </c>
    </row>
    <row r="46" spans="1:2" ht="15.75" customHeight="1">
      <c r="A46" s="2" t="s">
        <v>131</v>
      </c>
      <c r="B46" s="2" t="s">
        <v>128</v>
      </c>
    </row>
    <row r="47" spans="1:2" ht="15.75" customHeight="1">
      <c r="A47" s="2" t="s">
        <v>132</v>
      </c>
      <c r="B47" s="2" t="s">
        <v>128</v>
      </c>
    </row>
    <row r="48" spans="1:2" ht="15.75" customHeight="1">
      <c r="A48" s="2" t="s">
        <v>133</v>
      </c>
      <c r="B48" s="2" t="s">
        <v>128</v>
      </c>
    </row>
    <row r="49" spans="1:2" ht="15.75" customHeight="1">
      <c r="A49" s="2" t="s">
        <v>134</v>
      </c>
      <c r="B49" s="2" t="s">
        <v>128</v>
      </c>
    </row>
    <row r="50" spans="1:2" ht="15.75" customHeight="1">
      <c r="A50" s="2" t="s">
        <v>135</v>
      </c>
      <c r="B50" s="2" t="s">
        <v>136</v>
      </c>
    </row>
    <row r="51" spans="1:2" ht="15.75" customHeight="1">
      <c r="A51" s="2"/>
      <c r="B51" s="2"/>
    </row>
    <row r="52" spans="1:2" ht="15.75" customHeight="1">
      <c r="A52" s="2"/>
      <c r="B52" s="2"/>
    </row>
    <row r="53" spans="1:2" ht="15.75" customHeight="1">
      <c r="A53" s="2"/>
      <c r="B53" s="2"/>
    </row>
    <row r="54" spans="1:2" ht="15.75" customHeight="1">
      <c r="A54" s="2"/>
      <c r="B54" s="2"/>
    </row>
    <row r="55" spans="1:2" ht="15.75" customHeight="1">
      <c r="A55" s="2"/>
      <c r="B55" s="2"/>
    </row>
    <row r="56" spans="1:2" ht="15.75" customHeight="1">
      <c r="A56" s="2"/>
      <c r="B56" s="2"/>
    </row>
    <row r="57" spans="1:2" ht="15.75" customHeight="1">
      <c r="A57" s="2"/>
      <c r="B57" s="2"/>
    </row>
    <row r="58" spans="1:2" ht="15.75" customHeight="1">
      <c r="A58" s="2"/>
      <c r="B58" s="2"/>
    </row>
    <row r="59" spans="1:2" ht="15.75" customHeight="1">
      <c r="A59" s="2"/>
      <c r="B59" s="2"/>
    </row>
    <row r="60" spans="1:2" ht="15.75" customHeight="1">
      <c r="A60" s="2"/>
      <c r="B60" s="2"/>
    </row>
    <row r="61" spans="1:2" ht="15.75" customHeight="1">
      <c r="A61" s="2"/>
      <c r="B61" s="2"/>
    </row>
    <row r="62" spans="1:2" ht="15.75" customHeight="1">
      <c r="A62" s="2"/>
      <c r="B62" s="2"/>
    </row>
    <row r="63" spans="1:2" ht="15.75" customHeight="1">
      <c r="A63" s="2"/>
      <c r="B63" s="2"/>
    </row>
    <row r="64" spans="1:2" ht="15.75" customHeight="1">
      <c r="A64" s="2"/>
      <c r="B64" s="2"/>
    </row>
    <row r="65" spans="1:2" ht="15.75" customHeight="1">
      <c r="A65" s="2"/>
      <c r="B65" s="2"/>
    </row>
    <row r="66" spans="1:2" ht="17">
      <c r="A66" s="2"/>
      <c r="B66" s="2"/>
    </row>
    <row r="67" spans="1:2" ht="17">
      <c r="A67" s="2"/>
      <c r="B67" s="2"/>
    </row>
    <row r="68" spans="1:2" ht="17">
      <c r="A68" s="2"/>
      <c r="B68" s="2"/>
    </row>
    <row r="69" spans="1:2" ht="17">
      <c r="A69" s="2"/>
      <c r="B69" s="2"/>
    </row>
    <row r="70" spans="1:2" ht="17">
      <c r="A70" s="2"/>
      <c r="B70" s="2"/>
    </row>
    <row r="71" spans="1:2" ht="17">
      <c r="A71" s="2"/>
      <c r="B71" s="2"/>
    </row>
    <row r="72" spans="1:2" ht="17">
      <c r="A72" s="2"/>
      <c r="B72" s="2"/>
    </row>
    <row r="73" spans="1:2" ht="17">
      <c r="A73" s="2"/>
      <c r="B73" s="2"/>
    </row>
    <row r="74" spans="1:2" ht="17">
      <c r="A74" s="2"/>
      <c r="B74" s="2"/>
    </row>
    <row r="75" spans="1:2" ht="17">
      <c r="A75" s="2"/>
      <c r="B75" s="2"/>
    </row>
    <row r="76" spans="1:2" ht="17">
      <c r="A76" s="2"/>
      <c r="B76" s="2"/>
    </row>
    <row r="77" spans="1:2" ht="17">
      <c r="A77" s="2"/>
      <c r="B77" s="2"/>
    </row>
    <row r="78" spans="1:2" ht="17">
      <c r="A78" s="2"/>
      <c r="B78" s="2"/>
    </row>
    <row r="79" spans="1:2" ht="17">
      <c r="A79" s="2"/>
      <c r="B79" s="2"/>
    </row>
    <row r="80" spans="1:2" ht="17">
      <c r="A80" s="2"/>
      <c r="B80" s="2"/>
    </row>
    <row r="81" spans="1:2" ht="17">
      <c r="A81" s="2"/>
      <c r="B81" s="2"/>
    </row>
    <row r="82" spans="1:2" ht="17">
      <c r="A82" s="2"/>
      <c r="B82" s="2"/>
    </row>
    <row r="83" spans="1:2" ht="17">
      <c r="A83" s="2"/>
      <c r="B83" s="2"/>
    </row>
    <row r="84" spans="1:2" ht="17">
      <c r="A84" s="2"/>
      <c r="B84" s="2"/>
    </row>
    <row r="85" spans="1:2" ht="17">
      <c r="A85" s="2"/>
      <c r="B85" s="2"/>
    </row>
    <row r="86" spans="1:2" ht="17">
      <c r="A86" s="2"/>
      <c r="B86" s="2"/>
    </row>
    <row r="87" spans="1:2" ht="17">
      <c r="A87" s="2"/>
      <c r="B87" s="2"/>
    </row>
    <row r="88" spans="1:2" ht="17">
      <c r="A88" s="2"/>
      <c r="B88" s="2"/>
    </row>
    <row r="89" spans="1:2" ht="17">
      <c r="A89" s="2"/>
      <c r="B89" s="2"/>
    </row>
    <row r="90" spans="1:2" ht="17">
      <c r="A90" s="2"/>
      <c r="B90" s="2"/>
    </row>
    <row r="91" spans="1:2" ht="17">
      <c r="A91" s="2"/>
      <c r="B91" s="2"/>
    </row>
    <row r="92" spans="1:2" ht="17">
      <c r="A92" s="2"/>
      <c r="B92" s="2"/>
    </row>
    <row r="93" spans="1:2" ht="17">
      <c r="A93" s="2"/>
      <c r="B93" s="2"/>
    </row>
    <row r="94" spans="1:2" ht="17">
      <c r="A94" s="2"/>
      <c r="B94" s="2"/>
    </row>
    <row r="95" spans="1:2" ht="17">
      <c r="A95" s="2"/>
      <c r="B95" s="2"/>
    </row>
    <row r="96" spans="1:2" ht="17">
      <c r="A96" s="2"/>
      <c r="B96" s="2"/>
    </row>
    <row r="97" spans="1:2" ht="17">
      <c r="A97" s="2"/>
      <c r="B97" s="2"/>
    </row>
    <row r="98" spans="1:2" ht="17">
      <c r="A98" s="2"/>
      <c r="B98" s="2"/>
    </row>
    <row r="99" spans="1:2" ht="17">
      <c r="A99" s="2"/>
      <c r="B99" s="2"/>
    </row>
    <row r="100" spans="1:2" ht="17">
      <c r="A100" s="2"/>
      <c r="B100" s="2"/>
    </row>
    <row r="101" spans="1:2" ht="17">
      <c r="A101" s="2"/>
      <c r="B101" s="2"/>
    </row>
    <row r="102" spans="1:2" ht="17">
      <c r="A102" s="2"/>
      <c r="B102" s="2"/>
    </row>
    <row r="103" spans="1:2" ht="17">
      <c r="A103" s="2"/>
      <c r="B103" s="2"/>
    </row>
    <row r="104" spans="1:2" ht="17">
      <c r="A104" s="2"/>
      <c r="B104" s="2"/>
    </row>
    <row r="105" spans="1:2" ht="17">
      <c r="A105" s="2"/>
      <c r="B105" s="2"/>
    </row>
    <row r="106" spans="1:2" ht="17">
      <c r="A106" s="2"/>
      <c r="B106" s="2"/>
    </row>
    <row r="107" spans="1:2" ht="17">
      <c r="A107" s="2"/>
      <c r="B107" s="2"/>
    </row>
    <row r="108" spans="1:2" ht="17">
      <c r="A108" s="2"/>
      <c r="B108" s="2"/>
    </row>
    <row r="109" spans="1:2" ht="17">
      <c r="A109" s="2"/>
      <c r="B109" s="2"/>
    </row>
    <row r="110" spans="1:2" ht="17">
      <c r="A110" s="2"/>
      <c r="B110" s="2"/>
    </row>
    <row r="111" spans="1:2" ht="17">
      <c r="A111" s="2"/>
      <c r="B111" s="2"/>
    </row>
    <row r="112" spans="1:2" ht="17">
      <c r="A112" s="2"/>
      <c r="B112" s="2"/>
    </row>
    <row r="113" spans="1:2" ht="17">
      <c r="A113" s="2"/>
      <c r="B113" s="2"/>
    </row>
    <row r="114" spans="1:2" ht="17">
      <c r="A114" s="2"/>
      <c r="B114" s="2"/>
    </row>
    <row r="115" spans="1:2" ht="17">
      <c r="A115" s="2"/>
      <c r="B115" s="2"/>
    </row>
    <row r="116" spans="1:2" ht="17">
      <c r="A116" s="2"/>
      <c r="B116" s="2"/>
    </row>
    <row r="117" spans="1:2" ht="17">
      <c r="A117" s="2"/>
      <c r="B117" s="2"/>
    </row>
    <row r="118" spans="1:2" ht="17">
      <c r="A118" s="2"/>
      <c r="B118" s="2"/>
    </row>
    <row r="119" spans="1:2" ht="17">
      <c r="A119" s="2"/>
      <c r="B119" s="2"/>
    </row>
    <row r="120" spans="1:2" ht="17">
      <c r="A120" s="2"/>
      <c r="B120" s="2"/>
    </row>
    <row r="121" spans="1:2" ht="17">
      <c r="A121" s="2"/>
      <c r="B121" s="2"/>
    </row>
    <row r="122" spans="1:2" ht="17">
      <c r="A122" s="2"/>
      <c r="B122" s="2"/>
    </row>
    <row r="123" spans="1:2" ht="17">
      <c r="A123" s="2"/>
      <c r="B123" s="2"/>
    </row>
    <row r="124" spans="1:2" ht="17">
      <c r="A124" s="2"/>
      <c r="B124" s="2"/>
    </row>
    <row r="125" spans="1:2" ht="17">
      <c r="A125" s="2"/>
      <c r="B125" s="2"/>
    </row>
    <row r="126" spans="1:2" ht="17">
      <c r="A126" s="2"/>
      <c r="B126" s="2"/>
    </row>
    <row r="127" spans="1:2" ht="17">
      <c r="A127" s="2"/>
      <c r="B127" s="2"/>
    </row>
    <row r="128" spans="1:2" ht="17">
      <c r="A128" s="2"/>
      <c r="B128" s="2"/>
    </row>
    <row r="129" spans="1:2" ht="17">
      <c r="A129" s="2"/>
      <c r="B129" s="2"/>
    </row>
    <row r="130" spans="1:2" ht="17">
      <c r="A130" s="2"/>
      <c r="B130" s="2"/>
    </row>
    <row r="131" spans="1:2" ht="17">
      <c r="A131" s="2"/>
      <c r="B131" s="2"/>
    </row>
    <row r="132" spans="1:2" ht="17">
      <c r="A132" s="2"/>
      <c r="B132" s="2"/>
    </row>
    <row r="133" spans="1:2" ht="17">
      <c r="A133" s="2"/>
      <c r="B133" s="2"/>
    </row>
    <row r="134" spans="1:2" ht="17">
      <c r="A134" s="2"/>
      <c r="B134" s="2"/>
    </row>
    <row r="135" spans="1:2" ht="17">
      <c r="A135" s="2"/>
      <c r="B135" s="2"/>
    </row>
    <row r="136" spans="1:2" ht="17">
      <c r="A136" s="2"/>
      <c r="B136" s="2"/>
    </row>
    <row r="137" spans="1:2" ht="17">
      <c r="A137" s="2"/>
      <c r="B137" s="2"/>
    </row>
    <row r="138" spans="1:2" ht="17">
      <c r="A138" s="2"/>
      <c r="B138" s="2"/>
    </row>
    <row r="139" spans="1:2" ht="17">
      <c r="A139" s="2"/>
      <c r="B139" s="2"/>
    </row>
    <row r="140" spans="1:2" ht="17">
      <c r="A140" s="2"/>
      <c r="B140" s="2"/>
    </row>
    <row r="141" spans="1:2" ht="17">
      <c r="A141" s="2"/>
      <c r="B141" s="2"/>
    </row>
    <row r="142" spans="1:2" ht="17">
      <c r="A142" s="2"/>
      <c r="B142" s="2"/>
    </row>
    <row r="143" spans="1:2" ht="17">
      <c r="A143" s="2"/>
      <c r="B143" s="2"/>
    </row>
    <row r="144" spans="1:2" ht="17">
      <c r="A144" s="2"/>
      <c r="B144" s="2"/>
    </row>
    <row r="145" spans="1:2" ht="17">
      <c r="A145" s="2"/>
      <c r="B145" s="2"/>
    </row>
    <row r="146" spans="1:2" ht="17">
      <c r="A146" s="2"/>
      <c r="B146" s="2"/>
    </row>
    <row r="147" spans="1:2" ht="17">
      <c r="A147" s="2"/>
      <c r="B147" s="2"/>
    </row>
    <row r="148" spans="1:2" ht="17">
      <c r="A148" s="2"/>
      <c r="B148" s="2"/>
    </row>
    <row r="149" spans="1:2" ht="17">
      <c r="A149" s="2"/>
      <c r="B149" s="2"/>
    </row>
    <row r="150" spans="1:2" ht="17">
      <c r="A150" s="2"/>
      <c r="B150" s="2"/>
    </row>
    <row r="151" spans="1:2" ht="17">
      <c r="A151" s="2"/>
      <c r="B151" s="2"/>
    </row>
    <row r="152" spans="1:2" ht="17">
      <c r="A152" s="2"/>
      <c r="B152" s="2"/>
    </row>
    <row r="153" spans="1:2" ht="17">
      <c r="A153" s="2"/>
      <c r="B153" s="2"/>
    </row>
    <row r="154" spans="1:2" ht="17">
      <c r="A154" s="2"/>
      <c r="B154" s="2"/>
    </row>
    <row r="155" spans="1:2" ht="17">
      <c r="A155" s="2"/>
      <c r="B155" s="2"/>
    </row>
    <row r="156" spans="1:2" ht="17">
      <c r="A156" s="2"/>
      <c r="B156" s="2"/>
    </row>
    <row r="157" spans="1:2" ht="17">
      <c r="A157" s="2"/>
      <c r="B157" s="2"/>
    </row>
    <row r="158" spans="1:2" ht="17">
      <c r="A158" s="2"/>
      <c r="B158" s="2"/>
    </row>
    <row r="159" spans="1:2" ht="17">
      <c r="A159" s="2"/>
      <c r="B159" s="2"/>
    </row>
    <row r="160" spans="1:2" ht="17">
      <c r="A160" s="2"/>
      <c r="B160" s="2"/>
    </row>
    <row r="161" spans="1:2" ht="17">
      <c r="A161" s="2"/>
      <c r="B161" s="2"/>
    </row>
    <row r="162" spans="1:2" ht="17">
      <c r="A162" s="2"/>
      <c r="B162" s="2"/>
    </row>
    <row r="163" spans="1:2" ht="17">
      <c r="A163" s="2"/>
      <c r="B163" s="2"/>
    </row>
    <row r="164" spans="1:2" ht="17">
      <c r="A164" s="2"/>
      <c r="B164" s="2"/>
    </row>
    <row r="165" spans="1:2" ht="17">
      <c r="A165" s="2"/>
      <c r="B165" s="2"/>
    </row>
    <row r="166" spans="1:2" ht="17">
      <c r="A166" s="2"/>
      <c r="B166" s="2"/>
    </row>
    <row r="167" spans="1:2" ht="17">
      <c r="A167" s="2"/>
      <c r="B167" s="2"/>
    </row>
    <row r="168" spans="1:2" ht="17">
      <c r="A168" s="2"/>
      <c r="B168" s="2"/>
    </row>
    <row r="169" spans="1:2" ht="17">
      <c r="A169" s="2"/>
      <c r="B169" s="2"/>
    </row>
    <row r="170" spans="1:2" ht="17">
      <c r="A170" s="2"/>
      <c r="B170" s="2"/>
    </row>
    <row r="171" spans="1:2" ht="17">
      <c r="A171" s="2"/>
      <c r="B171" s="2"/>
    </row>
    <row r="172" spans="1:2" ht="17">
      <c r="A172" s="2"/>
      <c r="B172" s="2"/>
    </row>
    <row r="173" spans="1:2" ht="17">
      <c r="A173" s="2"/>
      <c r="B173" s="2"/>
    </row>
    <row r="174" spans="1:2" ht="17">
      <c r="A174" s="2"/>
      <c r="B174" s="2"/>
    </row>
    <row r="175" spans="1:2" ht="17">
      <c r="A175" s="2"/>
      <c r="B175" s="2"/>
    </row>
    <row r="176" spans="1:2" ht="17">
      <c r="A176" s="2"/>
      <c r="B176" s="2"/>
    </row>
    <row r="177" spans="1:2" ht="17">
      <c r="A177" s="2"/>
      <c r="B177" s="2"/>
    </row>
    <row r="178" spans="1:2" ht="17">
      <c r="A178" s="2"/>
      <c r="B178" s="2"/>
    </row>
    <row r="179" spans="1:2" ht="17">
      <c r="A179" s="2"/>
      <c r="B179" s="2"/>
    </row>
    <row r="180" spans="1:2" ht="17">
      <c r="A180" s="2"/>
      <c r="B180" s="2"/>
    </row>
    <row r="181" spans="1:2" ht="17">
      <c r="A181" s="2"/>
      <c r="B181" s="2"/>
    </row>
    <row r="182" spans="1:2" ht="17">
      <c r="A182" s="2"/>
      <c r="B182" s="2"/>
    </row>
    <row r="183" spans="1:2" ht="17">
      <c r="A183" s="2"/>
      <c r="B183" s="2"/>
    </row>
    <row r="184" spans="1:2" ht="17">
      <c r="A184" s="2"/>
      <c r="B184" s="2"/>
    </row>
    <row r="185" spans="1:2" ht="17">
      <c r="A185" s="2"/>
      <c r="B185" s="2"/>
    </row>
    <row r="186" spans="1:2" ht="17">
      <c r="A186" s="2"/>
      <c r="B186" s="2"/>
    </row>
    <row r="187" spans="1:2" ht="17">
      <c r="A187" s="2"/>
      <c r="B187" s="2"/>
    </row>
    <row r="188" spans="1:2" ht="17">
      <c r="A188" s="2"/>
      <c r="B188" s="2"/>
    </row>
    <row r="189" spans="1:2" ht="17">
      <c r="A189" s="2"/>
      <c r="B189" s="2"/>
    </row>
    <row r="190" spans="1:2" ht="17">
      <c r="A190" s="2"/>
      <c r="B190" s="2"/>
    </row>
    <row r="191" spans="1:2" ht="17">
      <c r="A191" s="2"/>
      <c r="B191" s="2"/>
    </row>
    <row r="192" spans="1:2" ht="17">
      <c r="A192" s="2"/>
      <c r="B192" s="2"/>
    </row>
    <row r="193" spans="1:2" ht="17">
      <c r="A193" s="2"/>
      <c r="B193" s="2"/>
    </row>
    <row r="194" spans="1:2" ht="17">
      <c r="A194" s="2"/>
      <c r="B194" s="2"/>
    </row>
    <row r="195" spans="1:2" ht="17">
      <c r="A195" s="2"/>
      <c r="B195" s="2"/>
    </row>
    <row r="196" spans="1:2" ht="17">
      <c r="A196" s="2"/>
      <c r="B196" s="2"/>
    </row>
    <row r="197" spans="1:2" ht="17">
      <c r="A197" s="2"/>
      <c r="B197" s="2"/>
    </row>
    <row r="198" spans="1:2" ht="17">
      <c r="A198" s="2"/>
      <c r="B198" s="2"/>
    </row>
    <row r="199" spans="1:2" ht="17">
      <c r="A199" s="2"/>
      <c r="B199" s="2"/>
    </row>
    <row r="200" spans="1:2" ht="17">
      <c r="A200" s="2"/>
      <c r="B200" s="2"/>
    </row>
    <row r="201" spans="1:2" ht="17">
      <c r="A201" s="2"/>
      <c r="B201" s="2"/>
    </row>
    <row r="202" spans="1:2" ht="17">
      <c r="A202" s="2"/>
      <c r="B202" s="2"/>
    </row>
    <row r="203" spans="1:2" ht="17">
      <c r="A203" s="2"/>
      <c r="B203" s="2"/>
    </row>
    <row r="204" spans="1:2" ht="17">
      <c r="A204" s="2"/>
      <c r="B204" s="2"/>
    </row>
    <row r="205" spans="1:2" ht="17">
      <c r="A205" s="2"/>
      <c r="B205" s="2"/>
    </row>
    <row r="206" spans="1:2" ht="17">
      <c r="A206" s="2"/>
      <c r="B206" s="2"/>
    </row>
    <row r="207" spans="1:2" ht="17">
      <c r="A207" s="2"/>
      <c r="B207" s="2"/>
    </row>
    <row r="208" spans="1:2" ht="17">
      <c r="A208" s="2"/>
      <c r="B208" s="2"/>
    </row>
    <row r="209" spans="1:2" ht="17">
      <c r="A209" s="2"/>
      <c r="B209" s="2"/>
    </row>
    <row r="210" spans="1:2" ht="17">
      <c r="A210" s="2"/>
      <c r="B210" s="2"/>
    </row>
    <row r="211" spans="1:2" ht="17">
      <c r="A211" s="2"/>
      <c r="B211" s="2"/>
    </row>
    <row r="212" spans="1:2" ht="17">
      <c r="A212" s="2"/>
      <c r="B212" s="2"/>
    </row>
    <row r="213" spans="1:2" ht="17">
      <c r="A213" s="2"/>
      <c r="B213" s="2"/>
    </row>
    <row r="214" spans="1:2" ht="17">
      <c r="A214" s="2"/>
      <c r="B214" s="2"/>
    </row>
    <row r="215" spans="1:2" ht="17">
      <c r="A215" s="2"/>
      <c r="B215" s="2"/>
    </row>
    <row r="216" spans="1:2" ht="17">
      <c r="A216" s="2"/>
      <c r="B216" s="2"/>
    </row>
    <row r="217" spans="1:2" ht="17">
      <c r="A217" s="2"/>
      <c r="B217" s="2"/>
    </row>
    <row r="218" spans="1:2" ht="17">
      <c r="A218" s="2"/>
      <c r="B218" s="2"/>
    </row>
    <row r="219" spans="1:2" ht="17">
      <c r="A219" s="2"/>
      <c r="B219" s="2"/>
    </row>
    <row r="220" spans="1:2" ht="17">
      <c r="A220" s="2"/>
      <c r="B220" s="2"/>
    </row>
    <row r="221" spans="1:2" ht="17">
      <c r="A221" s="2"/>
      <c r="B221" s="2"/>
    </row>
    <row r="222" spans="1:2" ht="17">
      <c r="A222" s="2"/>
      <c r="B222" s="2"/>
    </row>
    <row r="223" spans="1:2" ht="17">
      <c r="A223" s="2"/>
      <c r="B223" s="2"/>
    </row>
    <row r="224" spans="1:2" ht="17">
      <c r="A224" s="2"/>
      <c r="B224" s="2"/>
    </row>
    <row r="225" spans="1:2" ht="17">
      <c r="A225" s="2"/>
      <c r="B225" s="2"/>
    </row>
    <row r="226" spans="1:2" ht="17">
      <c r="A226" s="2"/>
      <c r="B226" s="2"/>
    </row>
    <row r="227" spans="1:2" ht="17">
      <c r="A227" s="2"/>
      <c r="B227" s="2"/>
    </row>
    <row r="228" spans="1:2" ht="17">
      <c r="A228" s="2"/>
      <c r="B228" s="2"/>
    </row>
    <row r="229" spans="1:2" ht="17">
      <c r="A229" s="2"/>
      <c r="B229" s="2"/>
    </row>
    <row r="230" spans="1:2" ht="17">
      <c r="A230" s="2"/>
      <c r="B230" s="2"/>
    </row>
    <row r="231" spans="1:2" ht="17">
      <c r="A231" s="2"/>
      <c r="B231" s="2"/>
    </row>
    <row r="232" spans="1:2" ht="17">
      <c r="A232" s="2"/>
      <c r="B232" s="2"/>
    </row>
    <row r="233" spans="1:2" ht="17">
      <c r="A233" s="2"/>
      <c r="B233" s="2"/>
    </row>
    <row r="234" spans="1:2" ht="17">
      <c r="A234" s="2"/>
      <c r="B234" s="2"/>
    </row>
    <row r="235" spans="1:2" ht="17">
      <c r="A235" s="2"/>
      <c r="B235" s="2"/>
    </row>
    <row r="236" spans="1:2" ht="17">
      <c r="A236" s="2"/>
      <c r="B236" s="2"/>
    </row>
    <row r="237" spans="1:2" ht="17">
      <c r="A237" s="2"/>
      <c r="B237" s="2"/>
    </row>
    <row r="238" spans="1:2" ht="17">
      <c r="A238" s="2"/>
      <c r="B238" s="2"/>
    </row>
    <row r="239" spans="1:2" ht="17">
      <c r="A239" s="2"/>
      <c r="B239" s="2"/>
    </row>
    <row r="240" spans="1:2" ht="17">
      <c r="A240" s="2"/>
      <c r="B240" s="2"/>
    </row>
    <row r="241" spans="1:2" ht="17">
      <c r="A241" s="2"/>
      <c r="B241" s="2"/>
    </row>
    <row r="242" spans="1:2" ht="17">
      <c r="A242" s="2"/>
      <c r="B242" s="2"/>
    </row>
    <row r="243" spans="1:2" ht="17">
      <c r="A243" s="2"/>
      <c r="B243" s="2"/>
    </row>
    <row r="244" spans="1:2" ht="17">
      <c r="A244" s="2"/>
      <c r="B244" s="2"/>
    </row>
    <row r="245" spans="1:2" ht="17">
      <c r="A245" s="2"/>
      <c r="B245" s="2"/>
    </row>
    <row r="246" spans="1:2" ht="17">
      <c r="A246" s="2"/>
      <c r="B246" s="2"/>
    </row>
    <row r="247" spans="1:2" ht="17">
      <c r="A247" s="2"/>
      <c r="B247" s="2"/>
    </row>
    <row r="248" spans="1:2" ht="17">
      <c r="A248" s="2"/>
      <c r="B248" s="2"/>
    </row>
    <row r="249" spans="1:2" ht="17">
      <c r="A249" s="2"/>
      <c r="B249" s="2"/>
    </row>
    <row r="250" spans="1:2" ht="17">
      <c r="A250" s="2"/>
      <c r="B250" s="2"/>
    </row>
    <row r="251" spans="1:2" ht="17">
      <c r="A251" s="2"/>
      <c r="B251" s="2"/>
    </row>
    <row r="252" spans="1:2" ht="17">
      <c r="A252" s="2"/>
      <c r="B252" s="2"/>
    </row>
    <row r="253" spans="1:2" ht="17">
      <c r="A253" s="2"/>
      <c r="B253" s="2"/>
    </row>
    <row r="254" spans="1:2" ht="17">
      <c r="A254" s="2"/>
      <c r="B254" s="2"/>
    </row>
    <row r="255" spans="1:2" ht="17">
      <c r="A255" s="2"/>
      <c r="B255" s="2"/>
    </row>
    <row r="256" spans="1:2" ht="17">
      <c r="A256" s="2"/>
      <c r="B256" s="2"/>
    </row>
    <row r="257" spans="1:2" ht="17">
      <c r="A257" s="2"/>
      <c r="B257" s="2"/>
    </row>
    <row r="258" spans="1:2" ht="17">
      <c r="A258" s="2"/>
      <c r="B258" s="2"/>
    </row>
    <row r="259" spans="1:2" ht="17">
      <c r="A259" s="2"/>
      <c r="B259" s="2"/>
    </row>
    <row r="260" spans="1:2" ht="17">
      <c r="A260" s="2"/>
      <c r="B260" s="2"/>
    </row>
    <row r="261" spans="1:2" ht="17">
      <c r="A261" s="2"/>
      <c r="B261" s="2"/>
    </row>
    <row r="262" spans="1:2" ht="17">
      <c r="A262" s="2"/>
      <c r="B262" s="2"/>
    </row>
    <row r="263" spans="1:2" ht="17">
      <c r="A263" s="2"/>
      <c r="B263" s="2"/>
    </row>
    <row r="264" spans="1:2" ht="17">
      <c r="A264" s="2"/>
      <c r="B264" s="2"/>
    </row>
    <row r="265" spans="1:2" ht="17">
      <c r="A265" s="2"/>
      <c r="B265" s="2"/>
    </row>
    <row r="266" spans="1:2" ht="17">
      <c r="A266" s="2"/>
      <c r="B266" s="2"/>
    </row>
    <row r="267" spans="1:2" ht="17">
      <c r="A267" s="2"/>
      <c r="B267" s="2"/>
    </row>
    <row r="268" spans="1:2" ht="17">
      <c r="A268" s="2"/>
      <c r="B268" s="2"/>
    </row>
    <row r="269" spans="1:2" ht="17">
      <c r="A269" s="2"/>
      <c r="B269" s="2"/>
    </row>
    <row r="270" spans="1:2" ht="17">
      <c r="A270" s="2"/>
      <c r="B270" s="2"/>
    </row>
    <row r="271" spans="1:2" ht="17">
      <c r="A271" s="2"/>
      <c r="B271" s="2"/>
    </row>
    <row r="272" spans="1:2" ht="17">
      <c r="A272" s="2"/>
      <c r="B272" s="2"/>
    </row>
    <row r="273" spans="1:2" ht="17">
      <c r="A273" s="2"/>
      <c r="B273" s="2"/>
    </row>
    <row r="274" spans="1:2" ht="17">
      <c r="A274" s="2"/>
      <c r="B274" s="2"/>
    </row>
    <row r="275" spans="1:2" ht="17">
      <c r="A275" s="2"/>
      <c r="B275" s="2"/>
    </row>
    <row r="276" spans="1:2" ht="17">
      <c r="A276" s="2"/>
      <c r="B276" s="2"/>
    </row>
    <row r="277" spans="1:2" ht="17">
      <c r="A277" s="2"/>
      <c r="B277" s="2"/>
    </row>
    <row r="278" spans="1:2" ht="17">
      <c r="A278" s="2"/>
      <c r="B278" s="2"/>
    </row>
    <row r="279" spans="1:2" ht="17">
      <c r="A279" s="2"/>
      <c r="B279" s="2"/>
    </row>
    <row r="280" spans="1:2" ht="17">
      <c r="A280" s="2"/>
      <c r="B280" s="2"/>
    </row>
    <row r="281" spans="1:2" ht="17">
      <c r="A281" s="2"/>
      <c r="B281" s="2"/>
    </row>
    <row r="282" spans="1:2" ht="17">
      <c r="A282" s="2"/>
      <c r="B282" s="2"/>
    </row>
    <row r="283" spans="1:2" ht="17">
      <c r="A283" s="2"/>
      <c r="B283" s="2"/>
    </row>
    <row r="284" spans="1:2" ht="17">
      <c r="A284" s="2"/>
      <c r="B284" s="2"/>
    </row>
    <row r="285" spans="1:2" ht="17">
      <c r="A285" s="2"/>
      <c r="B285" s="2"/>
    </row>
    <row r="286" spans="1:2" ht="17">
      <c r="A286" s="2"/>
      <c r="B286" s="2"/>
    </row>
    <row r="287" spans="1:2" ht="17">
      <c r="A287" s="2"/>
      <c r="B287" s="2"/>
    </row>
    <row r="288" spans="1:2" ht="17">
      <c r="A288" s="2"/>
      <c r="B288" s="2"/>
    </row>
    <row r="289" spans="1:2" ht="17">
      <c r="A289" s="2"/>
      <c r="B289" s="2"/>
    </row>
    <row r="290" spans="1:2" ht="17">
      <c r="A290" s="2"/>
      <c r="B290" s="2"/>
    </row>
    <row r="291" spans="1:2" ht="17">
      <c r="A291" s="2"/>
      <c r="B291" s="2"/>
    </row>
    <row r="292" spans="1:2" ht="17">
      <c r="A292" s="2"/>
      <c r="B292" s="2"/>
    </row>
    <row r="293" spans="1:2" ht="17">
      <c r="A293" s="2"/>
      <c r="B293" s="2"/>
    </row>
    <row r="294" spans="1:2" ht="17">
      <c r="A294" s="2"/>
      <c r="B294" s="2"/>
    </row>
    <row r="295" spans="1:2" ht="17">
      <c r="A295" s="2"/>
      <c r="B295" s="2"/>
    </row>
    <row r="296" spans="1:2" ht="17">
      <c r="A296" s="2"/>
      <c r="B296" s="2"/>
    </row>
    <row r="297" spans="1:2" ht="17">
      <c r="A297" s="2"/>
      <c r="B297" s="2"/>
    </row>
    <row r="298" spans="1:2" ht="17">
      <c r="A298" s="2"/>
      <c r="B298" s="2"/>
    </row>
    <row r="299" spans="1:2" ht="17">
      <c r="A299" s="2"/>
      <c r="B299" s="2"/>
    </row>
    <row r="300" spans="1:2" ht="17">
      <c r="A300" s="2"/>
      <c r="B300" s="2"/>
    </row>
    <row r="301" spans="1:2" ht="17">
      <c r="A301" s="2"/>
      <c r="B301" s="2"/>
    </row>
    <row r="302" spans="1:2" ht="17">
      <c r="A302" s="2"/>
      <c r="B302" s="2"/>
    </row>
    <row r="303" spans="1:2" ht="17">
      <c r="A303" s="2"/>
      <c r="B303" s="2"/>
    </row>
    <row r="304" spans="1:2" ht="17">
      <c r="A304" s="2"/>
      <c r="B304" s="2"/>
    </row>
    <row r="305" spans="1:2" ht="17">
      <c r="A305" s="2"/>
      <c r="B305" s="2"/>
    </row>
    <row r="306" spans="1:2" ht="17">
      <c r="A306" s="2"/>
      <c r="B306" s="2"/>
    </row>
    <row r="307" spans="1:2" ht="17">
      <c r="A307" s="2"/>
      <c r="B307" s="2"/>
    </row>
    <row r="308" spans="1:2" ht="17">
      <c r="A308" s="2"/>
      <c r="B308" s="2"/>
    </row>
    <row r="309" spans="1:2" ht="17">
      <c r="A309" s="2"/>
      <c r="B309" s="2"/>
    </row>
    <row r="310" spans="1:2" ht="17">
      <c r="A310" s="2"/>
      <c r="B310" s="2"/>
    </row>
    <row r="311" spans="1:2" ht="17">
      <c r="A311" s="2"/>
      <c r="B311" s="2"/>
    </row>
    <row r="312" spans="1:2" ht="17">
      <c r="A312" s="2"/>
      <c r="B312" s="2"/>
    </row>
    <row r="313" spans="1:2" ht="17">
      <c r="A313" s="2"/>
      <c r="B313" s="2"/>
    </row>
    <row r="314" spans="1:2" ht="17">
      <c r="A314" s="2"/>
      <c r="B314" s="2"/>
    </row>
    <row r="315" spans="1:2" ht="17">
      <c r="A315" s="2"/>
      <c r="B315" s="2"/>
    </row>
    <row r="316" spans="1:2" ht="17">
      <c r="A316" s="2"/>
      <c r="B316" s="2"/>
    </row>
    <row r="317" spans="1:2" ht="17">
      <c r="A317" s="2"/>
      <c r="B317" s="2"/>
    </row>
    <row r="318" spans="1:2" ht="17">
      <c r="A318" s="2"/>
      <c r="B318" s="2"/>
    </row>
    <row r="319" spans="1:2" ht="17">
      <c r="A319" s="2"/>
      <c r="B319" s="2"/>
    </row>
    <row r="320" spans="1:2" ht="17">
      <c r="A320" s="2"/>
      <c r="B320" s="2"/>
    </row>
    <row r="321" spans="1:2" ht="17">
      <c r="A321" s="2"/>
      <c r="B321" s="2"/>
    </row>
    <row r="322" spans="1:2" ht="17">
      <c r="A322" s="2"/>
      <c r="B322" s="2"/>
    </row>
    <row r="323" spans="1:2" ht="17">
      <c r="A323" s="2"/>
      <c r="B323" s="2"/>
    </row>
    <row r="324" spans="1:2" ht="17">
      <c r="A324" s="2"/>
      <c r="B324" s="2"/>
    </row>
    <row r="325" spans="1:2" ht="17">
      <c r="A325" s="2"/>
      <c r="B325" s="2"/>
    </row>
    <row r="326" spans="1:2" ht="17">
      <c r="A326" s="2"/>
      <c r="B326" s="2"/>
    </row>
    <row r="327" spans="1:2" ht="17">
      <c r="A327" s="2"/>
      <c r="B327" s="2"/>
    </row>
    <row r="328" spans="1:2" ht="17">
      <c r="A328" s="2"/>
      <c r="B328" s="2"/>
    </row>
    <row r="329" spans="1:2" ht="17">
      <c r="A329" s="2"/>
      <c r="B329" s="2"/>
    </row>
    <row r="330" spans="1:2" ht="17">
      <c r="A330" s="2"/>
      <c r="B330" s="2"/>
    </row>
    <row r="331" spans="1:2" ht="17">
      <c r="A331" s="2"/>
      <c r="B331" s="2"/>
    </row>
    <row r="332" spans="1:2" ht="17">
      <c r="A332" s="2"/>
      <c r="B332" s="2"/>
    </row>
    <row r="333" spans="1:2" ht="17">
      <c r="A333" s="2"/>
      <c r="B333" s="2"/>
    </row>
    <row r="334" spans="1:2" ht="17">
      <c r="A334" s="2"/>
      <c r="B334" s="2"/>
    </row>
    <row r="335" spans="1:2" ht="17">
      <c r="A335" s="2"/>
      <c r="B335" s="2"/>
    </row>
    <row r="336" spans="1:2" ht="17">
      <c r="A336" s="2"/>
      <c r="B336" s="2"/>
    </row>
    <row r="337" spans="1:2" ht="17">
      <c r="A337" s="2"/>
      <c r="B337" s="2"/>
    </row>
    <row r="338" spans="1:2" ht="17">
      <c r="A338" s="2"/>
      <c r="B338" s="2"/>
    </row>
    <row r="339" spans="1:2" ht="17">
      <c r="A339" s="2"/>
      <c r="B339" s="2"/>
    </row>
    <row r="340" spans="1:2" ht="17">
      <c r="A340" s="2"/>
      <c r="B340" s="2"/>
    </row>
    <row r="341" spans="1:2" ht="17">
      <c r="A341" s="2"/>
      <c r="B341" s="2"/>
    </row>
    <row r="342" spans="1:2" ht="17">
      <c r="A342" s="2"/>
      <c r="B342" s="2"/>
    </row>
    <row r="343" spans="1:2" ht="17">
      <c r="A343" s="2"/>
      <c r="B343" s="2"/>
    </row>
    <row r="344" spans="1:2" ht="17">
      <c r="A344" s="2"/>
      <c r="B344" s="2"/>
    </row>
    <row r="345" spans="1:2" ht="17">
      <c r="A345" s="2"/>
      <c r="B345" s="2"/>
    </row>
    <row r="346" spans="1:2" ht="17">
      <c r="A346" s="2"/>
      <c r="B346" s="2"/>
    </row>
    <row r="347" spans="1:2" ht="17">
      <c r="A347" s="2"/>
      <c r="B347" s="2"/>
    </row>
    <row r="348" spans="1:2" ht="17">
      <c r="A348" s="2"/>
      <c r="B348" s="2"/>
    </row>
    <row r="349" spans="1:2" ht="17">
      <c r="A349" s="2"/>
      <c r="B349" s="2"/>
    </row>
    <row r="350" spans="1:2" ht="17">
      <c r="A350" s="2"/>
      <c r="B350" s="2"/>
    </row>
    <row r="351" spans="1:2" ht="17">
      <c r="A351" s="2"/>
      <c r="B351" s="2"/>
    </row>
    <row r="352" spans="1:2" ht="17">
      <c r="A352" s="2"/>
      <c r="B352" s="2"/>
    </row>
    <row r="353" spans="1:2" ht="17">
      <c r="A353" s="2"/>
      <c r="B353" s="2"/>
    </row>
    <row r="354" spans="1:2" ht="17">
      <c r="A354" s="2"/>
      <c r="B354" s="2"/>
    </row>
    <row r="355" spans="1:2" ht="17">
      <c r="A355" s="2"/>
      <c r="B355" s="2"/>
    </row>
    <row r="356" spans="1:2" ht="17">
      <c r="A356" s="2"/>
      <c r="B356" s="2"/>
    </row>
    <row r="357" spans="1:2" ht="17">
      <c r="A357" s="2"/>
      <c r="B357" s="2"/>
    </row>
    <row r="358" spans="1:2" ht="17">
      <c r="A358" s="2"/>
      <c r="B358" s="2"/>
    </row>
    <row r="359" spans="1:2" ht="17">
      <c r="A359" s="2"/>
      <c r="B359" s="2"/>
    </row>
    <row r="360" spans="1:2" ht="17">
      <c r="A360" s="2"/>
      <c r="B360" s="2"/>
    </row>
    <row r="361" spans="1:2" ht="17">
      <c r="A361" s="2"/>
      <c r="B361" s="2"/>
    </row>
    <row r="362" spans="1:2" ht="17">
      <c r="A362" s="2"/>
      <c r="B362" s="2"/>
    </row>
    <row r="363" spans="1:2" ht="17">
      <c r="A363" s="2"/>
      <c r="B363" s="2"/>
    </row>
    <row r="364" spans="1:2" ht="17">
      <c r="A364" s="2"/>
      <c r="B364" s="2"/>
    </row>
    <row r="365" spans="1:2" ht="17">
      <c r="A365" s="2"/>
      <c r="B365" s="2"/>
    </row>
    <row r="366" spans="1:2" ht="17">
      <c r="A366" s="2"/>
      <c r="B366" s="2"/>
    </row>
    <row r="367" spans="1:2" ht="17">
      <c r="A367" s="2"/>
      <c r="B367" s="2"/>
    </row>
    <row r="368" spans="1:2" ht="17">
      <c r="A368" s="2"/>
      <c r="B368" s="2"/>
    </row>
    <row r="369" spans="1:2" ht="17">
      <c r="A369" s="2"/>
      <c r="B369" s="2"/>
    </row>
    <row r="370" spans="1:2" ht="17">
      <c r="A370" s="2"/>
      <c r="B370" s="2"/>
    </row>
    <row r="371" spans="1:2" ht="17">
      <c r="A371" s="2"/>
      <c r="B371" s="2"/>
    </row>
    <row r="372" spans="1:2" ht="17">
      <c r="A372" s="2"/>
      <c r="B372" s="2"/>
    </row>
    <row r="373" spans="1:2" ht="17">
      <c r="A373" s="2"/>
      <c r="B373" s="2"/>
    </row>
    <row r="374" spans="1:2" ht="17">
      <c r="A374" s="2"/>
      <c r="B374" s="2"/>
    </row>
    <row r="375" spans="1:2" ht="17">
      <c r="A375" s="2"/>
      <c r="B375" s="2"/>
    </row>
    <row r="376" spans="1:2" ht="17">
      <c r="A376" s="2"/>
      <c r="B376" s="2"/>
    </row>
    <row r="377" spans="1:2" ht="17">
      <c r="A377" s="2"/>
      <c r="B377" s="2"/>
    </row>
    <row r="378" spans="1:2" ht="17">
      <c r="A378" s="2"/>
      <c r="B378" s="2"/>
    </row>
    <row r="379" spans="1:2" ht="17">
      <c r="A379" s="2"/>
      <c r="B379" s="2"/>
    </row>
    <row r="380" spans="1:2" ht="17">
      <c r="A380" s="2"/>
      <c r="B380" s="2"/>
    </row>
    <row r="381" spans="1:2" ht="17">
      <c r="A381" s="2"/>
      <c r="B381" s="2"/>
    </row>
    <row r="382" spans="1:2" ht="17">
      <c r="A382" s="2"/>
      <c r="B382" s="2"/>
    </row>
    <row r="383" spans="1:2" ht="17">
      <c r="A383" s="2"/>
      <c r="B383" s="2"/>
    </row>
    <row r="384" spans="1:2" ht="17">
      <c r="A384" s="2"/>
      <c r="B384" s="2"/>
    </row>
    <row r="385" spans="1:2" ht="17">
      <c r="A385" s="2"/>
      <c r="B385" s="2"/>
    </row>
    <row r="386" spans="1:2" ht="17">
      <c r="A386" s="2"/>
      <c r="B386" s="2"/>
    </row>
    <row r="387" spans="1:2" ht="17">
      <c r="A387" s="2"/>
      <c r="B387" s="2"/>
    </row>
    <row r="388" spans="1:2" ht="17">
      <c r="A388" s="2"/>
      <c r="B388" s="2"/>
    </row>
    <row r="389" spans="1:2" ht="17">
      <c r="A389" s="2"/>
      <c r="B389" s="2"/>
    </row>
    <row r="390" spans="1:2" ht="17">
      <c r="A390" s="2"/>
      <c r="B390" s="2"/>
    </row>
    <row r="391" spans="1:2" ht="17">
      <c r="A391" s="2"/>
      <c r="B391" s="2"/>
    </row>
    <row r="392" spans="1:2" ht="17">
      <c r="A392" s="2"/>
      <c r="B392" s="2"/>
    </row>
    <row r="393" spans="1:2" ht="17">
      <c r="A393" s="2"/>
      <c r="B393" s="2"/>
    </row>
    <row r="394" spans="1:2" ht="17">
      <c r="A394" s="2"/>
      <c r="B394" s="2"/>
    </row>
    <row r="395" spans="1:2" ht="17">
      <c r="A395" s="2"/>
      <c r="B395" s="2"/>
    </row>
    <row r="396" spans="1:2" ht="17">
      <c r="A396" s="2"/>
      <c r="B396" s="2"/>
    </row>
    <row r="397" spans="1:2" ht="17">
      <c r="A397" s="2"/>
      <c r="B397" s="2"/>
    </row>
    <row r="398" spans="1:2" ht="17">
      <c r="A398" s="2"/>
      <c r="B398" s="2"/>
    </row>
    <row r="399" spans="1:2" ht="17">
      <c r="A399" s="2"/>
      <c r="B399" s="2"/>
    </row>
    <row r="400" spans="1:2" ht="17">
      <c r="A400" s="2"/>
      <c r="B400" s="2"/>
    </row>
    <row r="401" spans="1:2" ht="17">
      <c r="A401" s="2"/>
      <c r="B401" s="2"/>
    </row>
    <row r="402" spans="1:2" ht="17">
      <c r="A402" s="2"/>
      <c r="B402" s="2"/>
    </row>
    <row r="403" spans="1:2" ht="17">
      <c r="A403" s="2"/>
      <c r="B403" s="2"/>
    </row>
    <row r="404" spans="1:2" ht="17">
      <c r="A404" s="2"/>
      <c r="B404" s="2"/>
    </row>
    <row r="405" spans="1:2" ht="17">
      <c r="A405" s="2"/>
      <c r="B405" s="2"/>
    </row>
    <row r="406" spans="1:2" ht="17">
      <c r="A406" s="2"/>
      <c r="B406" s="2"/>
    </row>
    <row r="407" spans="1:2" ht="17">
      <c r="A407" s="2"/>
      <c r="B407" s="2"/>
    </row>
    <row r="408" spans="1:2" ht="17">
      <c r="A408" s="2"/>
      <c r="B408" s="2"/>
    </row>
    <row r="409" spans="1:2" ht="17">
      <c r="A409" s="2"/>
      <c r="B409" s="2"/>
    </row>
    <row r="410" spans="1:2" ht="17">
      <c r="A410" s="2"/>
      <c r="B410" s="2"/>
    </row>
    <row r="411" spans="1:2" ht="17">
      <c r="A411" s="2"/>
      <c r="B411" s="2"/>
    </row>
    <row r="412" spans="1:2" ht="17">
      <c r="A412" s="2"/>
      <c r="B412" s="2"/>
    </row>
    <row r="413" spans="1:2" ht="17">
      <c r="A413" s="2"/>
      <c r="B413" s="2"/>
    </row>
    <row r="414" spans="1:2" ht="17">
      <c r="A414" s="2"/>
      <c r="B414" s="2"/>
    </row>
    <row r="415" spans="1:2" ht="17">
      <c r="A415" s="2"/>
      <c r="B415" s="2"/>
    </row>
    <row r="416" spans="1:2" ht="17">
      <c r="A416" s="2"/>
      <c r="B416" s="2"/>
    </row>
    <row r="417" spans="1:2" ht="17">
      <c r="A417" s="2"/>
      <c r="B417" s="2"/>
    </row>
    <row r="418" spans="1:2" ht="17">
      <c r="A418" s="2"/>
      <c r="B418" s="2"/>
    </row>
    <row r="419" spans="1:2" ht="17">
      <c r="A419" s="2"/>
      <c r="B419" s="2"/>
    </row>
    <row r="420" spans="1:2" ht="17">
      <c r="A420" s="2"/>
      <c r="B420" s="2"/>
    </row>
    <row r="421" spans="1:2" ht="17">
      <c r="A421" s="2"/>
      <c r="B421" s="2"/>
    </row>
    <row r="422" spans="1:2" ht="17">
      <c r="A422" s="2"/>
      <c r="B422" s="2"/>
    </row>
    <row r="423" spans="1:2" ht="17">
      <c r="A423" s="2"/>
      <c r="B423" s="2"/>
    </row>
    <row r="424" spans="1:2" ht="17">
      <c r="A424" s="2"/>
      <c r="B424" s="2"/>
    </row>
    <row r="425" spans="1:2" ht="17">
      <c r="A425" s="2"/>
      <c r="B425" s="2"/>
    </row>
    <row r="426" spans="1:2" ht="17">
      <c r="A426" s="2"/>
      <c r="B426" s="2"/>
    </row>
    <row r="427" spans="1:2" ht="17">
      <c r="A427" s="2"/>
      <c r="B427" s="2"/>
    </row>
    <row r="428" spans="1:2" ht="17">
      <c r="A428" s="2"/>
      <c r="B428" s="2"/>
    </row>
    <row r="429" spans="1:2" ht="17">
      <c r="A429" s="2"/>
      <c r="B429" s="2"/>
    </row>
    <row r="430" spans="1:2" ht="17">
      <c r="A430" s="2"/>
      <c r="B430" s="2"/>
    </row>
    <row r="431" spans="1:2" ht="17">
      <c r="A431" s="2"/>
      <c r="B431" s="2"/>
    </row>
    <row r="432" spans="1:2" ht="17">
      <c r="A432" s="2"/>
      <c r="B432" s="2"/>
    </row>
    <row r="433" spans="1:2" ht="17">
      <c r="A433" s="2"/>
      <c r="B433" s="2"/>
    </row>
    <row r="434" spans="1:2" ht="17">
      <c r="A434" s="2"/>
      <c r="B434" s="2"/>
    </row>
    <row r="435" spans="1:2" ht="17">
      <c r="A435" s="2"/>
      <c r="B435" s="2"/>
    </row>
    <row r="436" spans="1:2" ht="17">
      <c r="A436" s="2"/>
      <c r="B436" s="2"/>
    </row>
    <row r="437" spans="1:2" ht="17">
      <c r="A437" s="2"/>
      <c r="B437" s="2"/>
    </row>
    <row r="438" spans="1:2" ht="17">
      <c r="A438" s="2"/>
      <c r="B438" s="2"/>
    </row>
    <row r="439" spans="1:2" ht="17">
      <c r="A439" s="2"/>
      <c r="B439" s="2"/>
    </row>
    <row r="440" spans="1:2" ht="17">
      <c r="A440" s="2"/>
      <c r="B440" s="2"/>
    </row>
    <row r="441" spans="1:2" ht="17">
      <c r="A441" s="2"/>
      <c r="B441" s="2"/>
    </row>
    <row r="442" spans="1:2" ht="17">
      <c r="A442" s="2"/>
      <c r="B442" s="2"/>
    </row>
    <row r="443" spans="1:2" ht="17">
      <c r="A443" s="2"/>
      <c r="B443" s="2"/>
    </row>
    <row r="444" spans="1:2" ht="17">
      <c r="A444" s="2"/>
      <c r="B444" s="2"/>
    </row>
    <row r="445" spans="1:2" ht="17">
      <c r="A445" s="2"/>
      <c r="B445" s="2"/>
    </row>
    <row r="446" spans="1:2" ht="17">
      <c r="A446" s="2"/>
      <c r="B446" s="2"/>
    </row>
    <row r="447" spans="1:2" ht="17">
      <c r="A447" s="2"/>
      <c r="B447" s="2"/>
    </row>
    <row r="448" spans="1:2" ht="17">
      <c r="A448" s="2"/>
      <c r="B448" s="2"/>
    </row>
    <row r="449" spans="1:2" ht="17">
      <c r="A449" s="2"/>
      <c r="B449" s="2"/>
    </row>
    <row r="450" spans="1:2" ht="17">
      <c r="A450" s="2"/>
      <c r="B450" s="2"/>
    </row>
    <row r="451" spans="1:2" ht="17">
      <c r="A451" s="2"/>
      <c r="B451" s="2"/>
    </row>
    <row r="452" spans="1:2" ht="17">
      <c r="A452" s="2"/>
      <c r="B452" s="2"/>
    </row>
    <row r="453" spans="1:2" ht="17">
      <c r="A453" s="2"/>
      <c r="B453" s="2"/>
    </row>
    <row r="454" spans="1:2" ht="17">
      <c r="A454" s="2"/>
      <c r="B454" s="2"/>
    </row>
    <row r="455" spans="1:2" ht="17">
      <c r="A455" s="2"/>
      <c r="B455" s="2"/>
    </row>
    <row r="456" spans="1:2" ht="17">
      <c r="A456" s="2"/>
      <c r="B456" s="2"/>
    </row>
    <row r="457" spans="1:2" ht="17">
      <c r="A457" s="2"/>
      <c r="B457" s="2"/>
    </row>
    <row r="458" spans="1:2" ht="17">
      <c r="A458" s="2"/>
      <c r="B458" s="2"/>
    </row>
    <row r="459" spans="1:2" ht="17">
      <c r="A459" s="2"/>
      <c r="B459" s="2"/>
    </row>
    <row r="460" spans="1:2" ht="17">
      <c r="A460" s="2"/>
      <c r="B460" s="2"/>
    </row>
    <row r="461" spans="1:2" ht="17">
      <c r="A461" s="2"/>
      <c r="B461" s="2"/>
    </row>
    <row r="462" spans="1:2" ht="17">
      <c r="A462" s="2"/>
      <c r="B462" s="2"/>
    </row>
    <row r="463" spans="1:2" ht="17">
      <c r="A463" s="2"/>
      <c r="B463" s="2"/>
    </row>
    <row r="464" spans="1:2" ht="17">
      <c r="A464" s="2"/>
      <c r="B464" s="2"/>
    </row>
    <row r="465" spans="1:2" ht="17">
      <c r="A465" s="2"/>
      <c r="B465" s="2"/>
    </row>
    <row r="466" spans="1:2" ht="17">
      <c r="A466" s="2"/>
      <c r="B466" s="2"/>
    </row>
    <row r="467" spans="1:2" ht="17">
      <c r="A467" s="2"/>
      <c r="B467" s="2"/>
    </row>
    <row r="468" spans="1:2" ht="17">
      <c r="A468" s="2"/>
      <c r="B468" s="2"/>
    </row>
    <row r="469" spans="1:2" ht="17">
      <c r="A469" s="2"/>
      <c r="B469" s="2"/>
    </row>
    <row r="470" spans="1:2" ht="17">
      <c r="A470" s="2"/>
      <c r="B470" s="2"/>
    </row>
    <row r="471" spans="1:2" ht="17">
      <c r="A471" s="2"/>
      <c r="B471" s="2"/>
    </row>
    <row r="472" spans="1:2" ht="17">
      <c r="A472" s="2"/>
      <c r="B472" s="2"/>
    </row>
    <row r="473" spans="1:2" ht="17">
      <c r="A473" s="2"/>
      <c r="B473" s="2"/>
    </row>
    <row r="474" spans="1:2" ht="17">
      <c r="A474" s="2"/>
      <c r="B474" s="2"/>
    </row>
    <row r="475" spans="1:2" ht="17">
      <c r="A475" s="2"/>
      <c r="B475" s="2"/>
    </row>
    <row r="476" spans="1:2" ht="17">
      <c r="A476" s="2"/>
      <c r="B476" s="2"/>
    </row>
    <row r="477" spans="1:2" ht="17">
      <c r="A477" s="2"/>
      <c r="B477" s="2"/>
    </row>
    <row r="478" spans="1:2" ht="17">
      <c r="A478" s="2"/>
      <c r="B478" s="2"/>
    </row>
    <row r="479" spans="1:2" ht="17">
      <c r="A479" s="2"/>
      <c r="B479" s="2"/>
    </row>
    <row r="480" spans="1:2" ht="17">
      <c r="A480" s="2"/>
      <c r="B480" s="2"/>
    </row>
    <row r="481" spans="1:2" ht="17">
      <c r="A481" s="2"/>
      <c r="B481" s="2"/>
    </row>
    <row r="482" spans="1:2" ht="17">
      <c r="A482" s="2"/>
      <c r="B482" s="2"/>
    </row>
    <row r="483" spans="1:2" ht="17">
      <c r="A483" s="2"/>
      <c r="B483" s="2"/>
    </row>
    <row r="484" spans="1:2" ht="17">
      <c r="A484" s="2"/>
      <c r="B484" s="2"/>
    </row>
    <row r="485" spans="1:2" ht="17">
      <c r="A485" s="2"/>
      <c r="B485" s="2"/>
    </row>
    <row r="486" spans="1:2" ht="17">
      <c r="A486" s="2"/>
      <c r="B486" s="2"/>
    </row>
    <row r="487" spans="1:2" ht="17">
      <c r="A487" s="2"/>
      <c r="B487" s="2"/>
    </row>
    <row r="488" spans="1:2" ht="17">
      <c r="A488" s="2"/>
      <c r="B488" s="2"/>
    </row>
    <row r="489" spans="1:2" ht="17">
      <c r="A489" s="2"/>
      <c r="B489" s="2"/>
    </row>
    <row r="490" spans="1:2" ht="17">
      <c r="A490" s="2"/>
      <c r="B490" s="2"/>
    </row>
    <row r="491" spans="1:2" ht="17">
      <c r="A491" s="2"/>
      <c r="B491" s="2"/>
    </row>
    <row r="492" spans="1:2" ht="17">
      <c r="A492" s="2"/>
      <c r="B492" s="2"/>
    </row>
    <row r="493" spans="1:2" ht="17">
      <c r="A493" s="2"/>
      <c r="B493" s="2"/>
    </row>
    <row r="494" spans="1:2" ht="17">
      <c r="A494" s="2"/>
      <c r="B494" s="2"/>
    </row>
    <row r="495" spans="1:2" ht="17">
      <c r="A495" s="2"/>
      <c r="B495" s="2"/>
    </row>
    <row r="496" spans="1:2" ht="17">
      <c r="A496" s="2"/>
      <c r="B496" s="2"/>
    </row>
    <row r="497" spans="1:2" ht="17">
      <c r="A497" s="2"/>
      <c r="B497" s="2"/>
    </row>
    <row r="498" spans="1:2" ht="17">
      <c r="A498" s="2"/>
      <c r="B498" s="2"/>
    </row>
    <row r="499" spans="1:2" ht="17">
      <c r="A499" s="2"/>
      <c r="B499" s="2"/>
    </row>
    <row r="500" spans="1:2" ht="17">
      <c r="A500" s="2"/>
      <c r="B500" s="2"/>
    </row>
    <row r="501" spans="1:2" ht="17">
      <c r="A501" s="2"/>
      <c r="B501" s="2"/>
    </row>
    <row r="502" spans="1:2" ht="17">
      <c r="A502" s="2"/>
      <c r="B502" s="2"/>
    </row>
    <row r="503" spans="1:2" ht="17">
      <c r="A503" s="2"/>
      <c r="B503" s="2"/>
    </row>
    <row r="504" spans="1:2" ht="17">
      <c r="A504" s="2"/>
      <c r="B504" s="2"/>
    </row>
    <row r="505" spans="1:2" ht="17">
      <c r="A505" s="2"/>
      <c r="B505" s="2"/>
    </row>
    <row r="506" spans="1:2" ht="17">
      <c r="A506" s="2"/>
      <c r="B506" s="2"/>
    </row>
    <row r="507" spans="1:2" ht="17">
      <c r="A507" s="2"/>
      <c r="B507" s="2"/>
    </row>
    <row r="508" spans="1:2" ht="17">
      <c r="A508" s="2"/>
      <c r="B508" s="2"/>
    </row>
    <row r="509" spans="1:2" ht="17">
      <c r="A509" s="2"/>
      <c r="B509" s="2"/>
    </row>
    <row r="510" spans="1:2" ht="17">
      <c r="A510" s="2"/>
      <c r="B510" s="2"/>
    </row>
    <row r="511" spans="1:2" ht="17">
      <c r="A511" s="2"/>
      <c r="B511" s="2"/>
    </row>
    <row r="512" spans="1:2" ht="17">
      <c r="A512" s="2"/>
      <c r="B512" s="2"/>
    </row>
    <row r="513" spans="1:2" ht="17">
      <c r="A513" s="2"/>
      <c r="B513" s="2"/>
    </row>
    <row r="514" spans="1:2" ht="17">
      <c r="A514" s="2"/>
      <c r="B514" s="2"/>
    </row>
    <row r="515" spans="1:2" ht="17">
      <c r="A515" s="2"/>
      <c r="B515" s="2"/>
    </row>
    <row r="516" spans="1:2" ht="17">
      <c r="A516" s="2"/>
      <c r="B516" s="2"/>
    </row>
    <row r="517" spans="1:2" ht="17">
      <c r="A517" s="2"/>
      <c r="B517" s="2"/>
    </row>
    <row r="518" spans="1:2" ht="17">
      <c r="A518" s="2"/>
      <c r="B518" s="2"/>
    </row>
    <row r="519" spans="1:2" ht="17">
      <c r="A519" s="2"/>
      <c r="B519" s="2"/>
    </row>
    <row r="520" spans="1:2" ht="17">
      <c r="A520" s="2"/>
      <c r="B520" s="2"/>
    </row>
    <row r="521" spans="1:2" ht="17">
      <c r="A521" s="2"/>
      <c r="B521" s="2"/>
    </row>
    <row r="522" spans="1:2" ht="17">
      <c r="A522" s="2"/>
      <c r="B522" s="2"/>
    </row>
    <row r="523" spans="1:2" ht="17">
      <c r="A523" s="2"/>
      <c r="B523" s="2"/>
    </row>
    <row r="524" spans="1:2" ht="17">
      <c r="A524" s="2"/>
      <c r="B524" s="2"/>
    </row>
    <row r="525" spans="1:2" ht="17">
      <c r="A525" s="2"/>
      <c r="B525" s="2"/>
    </row>
    <row r="526" spans="1:2" ht="17">
      <c r="A526" s="2"/>
      <c r="B526" s="2"/>
    </row>
    <row r="527" spans="1:2" ht="17">
      <c r="A527" s="2"/>
      <c r="B527" s="2"/>
    </row>
    <row r="528" spans="1:2" ht="17">
      <c r="A528" s="2"/>
      <c r="B528" s="2"/>
    </row>
    <row r="529" spans="1:2" ht="17">
      <c r="A529" s="2"/>
      <c r="B529" s="2"/>
    </row>
    <row r="530" spans="1:2" ht="17">
      <c r="A530" s="2"/>
      <c r="B530" s="2"/>
    </row>
    <row r="531" spans="1:2" ht="17">
      <c r="A531" s="2"/>
      <c r="B531" s="2"/>
    </row>
    <row r="532" spans="1:2" ht="17">
      <c r="A532" s="2"/>
      <c r="B532" s="2"/>
    </row>
    <row r="533" spans="1:2" ht="17">
      <c r="A533" s="2"/>
      <c r="B533" s="2"/>
    </row>
    <row r="534" spans="1:2" ht="17">
      <c r="A534" s="2"/>
      <c r="B534" s="2"/>
    </row>
    <row r="535" spans="1:2" ht="17">
      <c r="A535" s="2"/>
      <c r="B535" s="2"/>
    </row>
    <row r="536" spans="1:2" ht="17">
      <c r="A536" s="2"/>
      <c r="B536" s="2"/>
    </row>
    <row r="537" spans="1:2" ht="17">
      <c r="A537" s="2"/>
      <c r="B537" s="2"/>
    </row>
    <row r="538" spans="1:2" ht="17">
      <c r="A538" s="2"/>
      <c r="B538" s="2"/>
    </row>
    <row r="539" spans="1:2" ht="17">
      <c r="A539" s="2"/>
      <c r="B539" s="2"/>
    </row>
    <row r="540" spans="1:2" ht="17">
      <c r="A540" s="2"/>
      <c r="B540" s="2"/>
    </row>
    <row r="541" spans="1:2" ht="17">
      <c r="A541" s="2"/>
      <c r="B541" s="2"/>
    </row>
    <row r="542" spans="1:2" ht="17">
      <c r="A542" s="2"/>
      <c r="B542" s="2"/>
    </row>
    <row r="543" spans="1:2" ht="17">
      <c r="A543" s="2"/>
      <c r="B543" s="2"/>
    </row>
    <row r="544" spans="1:2" ht="17">
      <c r="A544" s="2"/>
      <c r="B544" s="2"/>
    </row>
    <row r="545" spans="1:2" ht="17">
      <c r="A545" s="2"/>
      <c r="B545" s="2"/>
    </row>
    <row r="546" spans="1:2" ht="17">
      <c r="A546" s="2"/>
      <c r="B546" s="2"/>
    </row>
    <row r="547" spans="1:2" ht="17">
      <c r="A547" s="2"/>
      <c r="B547" s="2"/>
    </row>
    <row r="548" spans="1:2" ht="17">
      <c r="A548" s="2"/>
      <c r="B548" s="2"/>
    </row>
    <row r="549" spans="1:2" ht="17">
      <c r="A549" s="2"/>
      <c r="B549" s="2"/>
    </row>
    <row r="550" spans="1:2" ht="17">
      <c r="A550" s="2"/>
      <c r="B550" s="2"/>
    </row>
    <row r="551" spans="1:2" ht="17">
      <c r="A551" s="2"/>
      <c r="B551" s="2"/>
    </row>
    <row r="552" spans="1:2" ht="17">
      <c r="A552" s="2"/>
      <c r="B552" s="2"/>
    </row>
    <row r="553" spans="1:2" ht="17">
      <c r="A553" s="2"/>
      <c r="B553" s="2"/>
    </row>
    <row r="554" spans="1:2" ht="17">
      <c r="A554" s="2"/>
      <c r="B554" s="2"/>
    </row>
    <row r="555" spans="1:2" ht="17">
      <c r="A555" s="2"/>
      <c r="B555" s="2"/>
    </row>
    <row r="556" spans="1:2" ht="17">
      <c r="A556" s="2"/>
      <c r="B556" s="2"/>
    </row>
    <row r="557" spans="1:2" ht="17">
      <c r="A557" s="2"/>
      <c r="B557" s="2"/>
    </row>
    <row r="558" spans="1:2" ht="17">
      <c r="A558" s="2"/>
      <c r="B558" s="2"/>
    </row>
    <row r="559" spans="1:2" ht="17">
      <c r="A559" s="2"/>
      <c r="B559" s="2"/>
    </row>
    <row r="560" spans="1:2" ht="17">
      <c r="A560" s="2"/>
      <c r="B560" s="2"/>
    </row>
    <row r="561" spans="1:2" ht="17">
      <c r="A561" s="2"/>
      <c r="B561" s="2"/>
    </row>
    <row r="562" spans="1:2" ht="17">
      <c r="A562" s="2"/>
      <c r="B562" s="2"/>
    </row>
    <row r="563" spans="1:2" ht="17">
      <c r="A563" s="2"/>
      <c r="B563" s="2"/>
    </row>
    <row r="564" spans="1:2" ht="17">
      <c r="A564" s="2"/>
      <c r="B564" s="2"/>
    </row>
    <row r="565" spans="1:2" ht="17">
      <c r="A565" s="2"/>
      <c r="B565" s="2"/>
    </row>
    <row r="566" spans="1:2" ht="17">
      <c r="A566" s="2"/>
      <c r="B566" s="2"/>
    </row>
    <row r="567" spans="1:2" ht="17">
      <c r="A567" s="2"/>
      <c r="B567" s="2"/>
    </row>
    <row r="568" spans="1:2" ht="17">
      <c r="A568" s="2"/>
      <c r="B568" s="2"/>
    </row>
    <row r="569" spans="1:2" ht="17">
      <c r="A569" s="2"/>
      <c r="B569" s="2"/>
    </row>
    <row r="570" spans="1:2" ht="17">
      <c r="A570" s="2"/>
      <c r="B570" s="2"/>
    </row>
    <row r="571" spans="1:2" ht="17">
      <c r="A571" s="2"/>
      <c r="B571" s="2"/>
    </row>
    <row r="572" spans="1:2" ht="17">
      <c r="A572" s="2"/>
      <c r="B572" s="2"/>
    </row>
    <row r="573" spans="1:2" ht="17">
      <c r="A573" s="2"/>
      <c r="B573" s="2"/>
    </row>
    <row r="574" spans="1:2" ht="17">
      <c r="A574" s="2"/>
      <c r="B574" s="2"/>
    </row>
    <row r="575" spans="1:2" ht="17">
      <c r="A575" s="2"/>
      <c r="B575" s="2"/>
    </row>
    <row r="576" spans="1:2" ht="17">
      <c r="A576" s="2"/>
      <c r="B576" s="2"/>
    </row>
    <row r="577" spans="1:2" ht="17">
      <c r="A577" s="2"/>
      <c r="B577" s="2"/>
    </row>
    <row r="578" spans="1:2" ht="17">
      <c r="A578" s="2"/>
      <c r="B578" s="2"/>
    </row>
    <row r="579" spans="1:2" ht="17">
      <c r="A579" s="2"/>
      <c r="B579" s="2"/>
    </row>
    <row r="580" spans="1:2" ht="17">
      <c r="A580" s="2"/>
      <c r="B580" s="2"/>
    </row>
    <row r="581" spans="1:2" ht="17">
      <c r="A581" s="2"/>
      <c r="B581" s="2"/>
    </row>
    <row r="582" spans="1:2" ht="17">
      <c r="A582" s="2"/>
      <c r="B582" s="2"/>
    </row>
    <row r="583" spans="1:2" ht="17">
      <c r="A583" s="2"/>
      <c r="B583" s="2"/>
    </row>
    <row r="584" spans="1:2" ht="17">
      <c r="A584" s="2"/>
      <c r="B584" s="2"/>
    </row>
    <row r="585" spans="1:2" ht="17">
      <c r="A585" s="2"/>
      <c r="B585" s="2"/>
    </row>
    <row r="586" spans="1:2" ht="17">
      <c r="A586" s="2"/>
      <c r="B586" s="2"/>
    </row>
    <row r="587" spans="1:2" ht="17">
      <c r="A587" s="2"/>
      <c r="B587" s="2"/>
    </row>
    <row r="588" spans="1:2" ht="17">
      <c r="A588" s="2"/>
      <c r="B588" s="2"/>
    </row>
    <row r="589" spans="1:2" ht="17">
      <c r="A589" s="2"/>
      <c r="B589" s="2"/>
    </row>
    <row r="590" spans="1:2" ht="17">
      <c r="A590" s="2"/>
      <c r="B590" s="2"/>
    </row>
    <row r="591" spans="1:2" ht="17">
      <c r="A591" s="2"/>
      <c r="B591" s="2"/>
    </row>
    <row r="592" spans="1:2" ht="17">
      <c r="A592" s="2"/>
      <c r="B592" s="2"/>
    </row>
    <row r="593" spans="1:2" ht="17">
      <c r="A593" s="2"/>
      <c r="B593" s="2"/>
    </row>
    <row r="594" spans="1:2" ht="17">
      <c r="A594" s="2"/>
      <c r="B594" s="2"/>
    </row>
    <row r="595" spans="1:2" ht="17">
      <c r="A595" s="2"/>
      <c r="B595" s="2"/>
    </row>
    <row r="596" spans="1:2" ht="17">
      <c r="A596" s="2"/>
      <c r="B596" s="2"/>
    </row>
    <row r="597" spans="1:2" ht="17">
      <c r="A597" s="2"/>
      <c r="B597" s="2"/>
    </row>
    <row r="598" spans="1:2" ht="17">
      <c r="A598" s="2"/>
      <c r="B598" s="2"/>
    </row>
    <row r="599" spans="1:2" ht="17">
      <c r="A599" s="2"/>
      <c r="B599" s="2"/>
    </row>
    <row r="600" spans="1:2" ht="17">
      <c r="A600" s="2"/>
      <c r="B600" s="2"/>
    </row>
    <row r="601" spans="1:2" ht="17">
      <c r="A601" s="2"/>
      <c r="B601" s="2"/>
    </row>
    <row r="602" spans="1:2" ht="17">
      <c r="A602" s="2"/>
      <c r="B602" s="2"/>
    </row>
    <row r="603" spans="1:2" ht="17">
      <c r="A603" s="2"/>
      <c r="B603" s="2"/>
    </row>
    <row r="604" spans="1:2" ht="17">
      <c r="A604" s="2"/>
      <c r="B604" s="2"/>
    </row>
    <row r="605" spans="1:2" ht="17">
      <c r="A605" s="2"/>
      <c r="B605" s="2"/>
    </row>
    <row r="606" spans="1:2" ht="17">
      <c r="A606" s="2"/>
      <c r="B606" s="2"/>
    </row>
    <row r="607" spans="1:2" ht="17">
      <c r="A607" s="2"/>
      <c r="B607" s="2"/>
    </row>
    <row r="608" spans="1:2" ht="17">
      <c r="A608" s="2"/>
      <c r="B608" s="2"/>
    </row>
    <row r="609" spans="1:2" ht="17">
      <c r="A609" s="2"/>
      <c r="B609" s="2"/>
    </row>
    <row r="610" spans="1:2" ht="17">
      <c r="A610" s="2"/>
      <c r="B610" s="2"/>
    </row>
    <row r="611" spans="1:2" ht="17">
      <c r="A611" s="2"/>
      <c r="B611" s="2"/>
    </row>
    <row r="612" spans="1:2" ht="17">
      <c r="A612" s="2"/>
      <c r="B612" s="2"/>
    </row>
    <row r="613" spans="1:2" ht="17">
      <c r="A613" s="2"/>
      <c r="B613" s="2"/>
    </row>
    <row r="614" spans="1:2" ht="17">
      <c r="A614" s="2"/>
      <c r="B614" s="2"/>
    </row>
    <row r="615" spans="1:2" ht="17">
      <c r="A615" s="2"/>
      <c r="B615" s="2"/>
    </row>
    <row r="616" spans="1:2" ht="17">
      <c r="A616" s="2"/>
      <c r="B616" s="2"/>
    </row>
    <row r="617" spans="1:2" ht="17">
      <c r="A617" s="2"/>
      <c r="B617" s="2"/>
    </row>
    <row r="618" spans="1:2" ht="17">
      <c r="A618" s="2"/>
      <c r="B618" s="2"/>
    </row>
    <row r="619" spans="1:2" ht="17">
      <c r="A619" s="2"/>
      <c r="B619" s="2"/>
    </row>
    <row r="620" spans="1:2" ht="17">
      <c r="A620" s="2"/>
      <c r="B620" s="2"/>
    </row>
    <row r="621" spans="1:2" ht="17">
      <c r="A621" s="2"/>
      <c r="B621" s="2"/>
    </row>
    <row r="622" spans="1:2" ht="17">
      <c r="A622" s="2"/>
      <c r="B622" s="2"/>
    </row>
    <row r="623" spans="1:2" ht="17">
      <c r="A623" s="2"/>
      <c r="B623" s="2"/>
    </row>
    <row r="624" spans="1:2" ht="17">
      <c r="A624" s="2"/>
      <c r="B624" s="2"/>
    </row>
    <row r="625" spans="1:2" ht="17">
      <c r="A625" s="2"/>
      <c r="B625" s="2"/>
    </row>
    <row r="626" spans="1:2" ht="17">
      <c r="A626" s="2"/>
      <c r="B626" s="2"/>
    </row>
    <row r="627" spans="1:2" ht="17">
      <c r="A627" s="2"/>
      <c r="B627" s="2"/>
    </row>
    <row r="628" spans="1:2" ht="17">
      <c r="A628" s="2"/>
      <c r="B628" s="2"/>
    </row>
    <row r="629" spans="1:2" ht="17">
      <c r="A629" s="2"/>
      <c r="B629" s="2"/>
    </row>
    <row r="630" spans="1:2" ht="17">
      <c r="A630" s="2"/>
      <c r="B630" s="2"/>
    </row>
    <row r="631" spans="1:2" ht="17">
      <c r="A631" s="2"/>
      <c r="B631" s="2"/>
    </row>
    <row r="632" spans="1:2" ht="17">
      <c r="A632" s="2"/>
      <c r="B632" s="2"/>
    </row>
    <row r="633" spans="1:2" ht="17">
      <c r="A633" s="2"/>
      <c r="B633" s="2"/>
    </row>
    <row r="634" spans="1:2" ht="17">
      <c r="A634" s="2"/>
      <c r="B634" s="2"/>
    </row>
    <row r="635" spans="1:2" ht="17">
      <c r="A635" s="2"/>
      <c r="B635" s="2"/>
    </row>
    <row r="636" spans="1:2" ht="17">
      <c r="A636" s="2"/>
      <c r="B636" s="2"/>
    </row>
    <row r="637" spans="1:2" ht="17">
      <c r="A637" s="2"/>
      <c r="B637" s="2"/>
    </row>
    <row r="638" spans="1:2" ht="17">
      <c r="A638" s="2"/>
      <c r="B638" s="2"/>
    </row>
    <row r="639" spans="1:2" ht="17">
      <c r="A639" s="2"/>
      <c r="B639" s="2"/>
    </row>
    <row r="640" spans="1:2" ht="17">
      <c r="A640" s="2"/>
      <c r="B640" s="2"/>
    </row>
    <row r="641" spans="1:2" ht="17">
      <c r="A641" s="2"/>
      <c r="B641" s="2"/>
    </row>
    <row r="642" spans="1:2" ht="17">
      <c r="A642" s="2"/>
      <c r="B642" s="2"/>
    </row>
    <row r="643" spans="1:2" ht="17">
      <c r="A643" s="2"/>
      <c r="B643" s="2"/>
    </row>
    <row r="644" spans="1:2" ht="17">
      <c r="A644" s="2"/>
      <c r="B644" s="2"/>
    </row>
    <row r="645" spans="1:2" ht="17">
      <c r="A645" s="2"/>
      <c r="B645" s="2"/>
    </row>
    <row r="646" spans="1:2" ht="17">
      <c r="A646" s="2"/>
      <c r="B646" s="2"/>
    </row>
    <row r="647" spans="1:2" ht="17">
      <c r="A647" s="2"/>
      <c r="B647" s="2"/>
    </row>
    <row r="648" spans="1:2" ht="17">
      <c r="A648" s="2"/>
      <c r="B648" s="2"/>
    </row>
    <row r="649" spans="1:2" ht="17">
      <c r="A649" s="2"/>
      <c r="B649" s="2"/>
    </row>
    <row r="650" spans="1:2" ht="17">
      <c r="A650" s="2"/>
      <c r="B650" s="2"/>
    </row>
    <row r="651" spans="1:2" ht="17">
      <c r="A651" s="2"/>
      <c r="B651" s="2"/>
    </row>
    <row r="652" spans="1:2" ht="17">
      <c r="A652" s="2"/>
      <c r="B652" s="2"/>
    </row>
    <row r="653" spans="1:2" ht="17">
      <c r="A653" s="2"/>
      <c r="B653" s="2"/>
    </row>
    <row r="654" spans="1:2" ht="17">
      <c r="A654" s="2"/>
      <c r="B654" s="2"/>
    </row>
    <row r="655" spans="1:2" ht="17">
      <c r="A655" s="2"/>
      <c r="B655" s="2"/>
    </row>
    <row r="656" spans="1:2" ht="17">
      <c r="A656" s="2"/>
      <c r="B656" s="2"/>
    </row>
    <row r="657" spans="1:2" ht="17">
      <c r="A657" s="2"/>
      <c r="B657" s="2"/>
    </row>
    <row r="658" spans="1:2" ht="17">
      <c r="A658" s="2"/>
      <c r="B658" s="2"/>
    </row>
    <row r="659" spans="1:2" ht="17">
      <c r="A659" s="2"/>
      <c r="B659" s="2"/>
    </row>
    <row r="660" spans="1:2" ht="17">
      <c r="A660" s="2"/>
      <c r="B660" s="2"/>
    </row>
    <row r="661" spans="1:2" ht="17">
      <c r="A661" s="2"/>
      <c r="B661" s="2"/>
    </row>
    <row r="662" spans="1:2" ht="17">
      <c r="A662" s="2"/>
      <c r="B662" s="2"/>
    </row>
    <row r="663" spans="1:2" ht="17">
      <c r="A663" s="2"/>
      <c r="B663" s="2"/>
    </row>
    <row r="664" spans="1:2" ht="17">
      <c r="A664" s="2"/>
      <c r="B664" s="2"/>
    </row>
    <row r="665" spans="1:2" ht="17">
      <c r="A665" s="2"/>
      <c r="B665" s="2"/>
    </row>
    <row r="666" spans="1:2" ht="17">
      <c r="A666" s="2"/>
      <c r="B666" s="2"/>
    </row>
    <row r="667" spans="1:2" ht="17">
      <c r="A667" s="2"/>
      <c r="B667" s="2"/>
    </row>
    <row r="668" spans="1:2" ht="17">
      <c r="A668" s="2"/>
      <c r="B668" s="2"/>
    </row>
    <row r="669" spans="1:2" ht="17">
      <c r="A669" s="2"/>
      <c r="B669" s="2"/>
    </row>
    <row r="670" spans="1:2" ht="17">
      <c r="A670" s="2"/>
      <c r="B670" s="2"/>
    </row>
    <row r="671" spans="1:2" ht="17">
      <c r="A671" s="2"/>
      <c r="B671" s="2"/>
    </row>
    <row r="672" spans="1:2" ht="17">
      <c r="A672" s="2"/>
      <c r="B672" s="2"/>
    </row>
    <row r="673" spans="1:2" ht="17">
      <c r="A673" s="2"/>
      <c r="B673" s="2"/>
    </row>
    <row r="674" spans="1:2" ht="17">
      <c r="A674" s="2"/>
      <c r="B674" s="2"/>
    </row>
    <row r="675" spans="1:2" ht="17">
      <c r="A675" s="2"/>
      <c r="B675" s="2"/>
    </row>
    <row r="676" spans="1:2" ht="17">
      <c r="A676" s="2"/>
      <c r="B676" s="2"/>
    </row>
    <row r="677" spans="1:2" ht="17">
      <c r="A677" s="2"/>
      <c r="B677" s="2"/>
    </row>
    <row r="678" spans="1:2" ht="17">
      <c r="A678" s="2"/>
      <c r="B678" s="2"/>
    </row>
    <row r="679" spans="1:2" ht="17">
      <c r="A679" s="2"/>
      <c r="B679" s="2"/>
    </row>
    <row r="680" spans="1:2" ht="17">
      <c r="A680" s="2"/>
      <c r="B680" s="2"/>
    </row>
    <row r="681" spans="1:2" ht="17">
      <c r="A681" s="2"/>
      <c r="B681" s="2"/>
    </row>
    <row r="682" spans="1:2" ht="17">
      <c r="A682" s="2"/>
      <c r="B682" s="2"/>
    </row>
    <row r="683" spans="1:2" ht="17">
      <c r="A683" s="2"/>
      <c r="B683" s="2"/>
    </row>
    <row r="684" spans="1:2" ht="17">
      <c r="A684" s="2"/>
      <c r="B684" s="2"/>
    </row>
    <row r="685" spans="1:2" ht="17">
      <c r="A685" s="2"/>
      <c r="B685" s="2"/>
    </row>
    <row r="686" spans="1:2" ht="17">
      <c r="A686" s="2"/>
      <c r="B686" s="2"/>
    </row>
    <row r="687" spans="1:2" ht="17">
      <c r="A687" s="2"/>
      <c r="B687" s="2"/>
    </row>
    <row r="688" spans="1:2" ht="17">
      <c r="A688" s="2"/>
      <c r="B688" s="2"/>
    </row>
    <row r="689" spans="1:2" ht="17">
      <c r="A689" s="2"/>
      <c r="B689" s="2"/>
    </row>
    <row r="690" spans="1:2" ht="17">
      <c r="A690" s="2"/>
      <c r="B690" s="2"/>
    </row>
    <row r="691" spans="1:2" ht="17">
      <c r="A691" s="2"/>
      <c r="B691" s="2"/>
    </row>
    <row r="692" spans="1:2" ht="17">
      <c r="A692" s="2"/>
      <c r="B692" s="2"/>
    </row>
    <row r="693" spans="1:2" ht="17">
      <c r="A693" s="2"/>
      <c r="B693" s="2"/>
    </row>
    <row r="694" spans="1:2" ht="17">
      <c r="A694" s="2"/>
      <c r="B694" s="2"/>
    </row>
    <row r="695" spans="1:2" ht="17">
      <c r="A695" s="2"/>
      <c r="B695" s="2"/>
    </row>
    <row r="696" spans="1:2" ht="17">
      <c r="A696" s="2"/>
      <c r="B696" s="2"/>
    </row>
    <row r="697" spans="1:2" ht="17">
      <c r="A697" s="2"/>
      <c r="B697" s="2"/>
    </row>
    <row r="698" spans="1:2" ht="17">
      <c r="A698" s="2"/>
      <c r="B698" s="2"/>
    </row>
    <row r="699" spans="1:2" ht="17">
      <c r="A699" s="2"/>
      <c r="B699" s="2"/>
    </row>
    <row r="700" spans="1:2" ht="17">
      <c r="A700" s="2"/>
      <c r="B700" s="2"/>
    </row>
    <row r="701" spans="1:2" ht="17">
      <c r="A701" s="2"/>
      <c r="B701" s="2"/>
    </row>
    <row r="702" spans="1:2" ht="17">
      <c r="A702" s="2"/>
      <c r="B702" s="2"/>
    </row>
    <row r="703" spans="1:2" ht="17">
      <c r="A703" s="2"/>
      <c r="B703" s="2"/>
    </row>
    <row r="704" spans="1:2" ht="17">
      <c r="A704" s="2"/>
      <c r="B704" s="2"/>
    </row>
    <row r="705" spans="1:2" ht="17">
      <c r="A705" s="2"/>
      <c r="B705" s="2"/>
    </row>
    <row r="706" spans="1:2" ht="17">
      <c r="A706" s="2"/>
      <c r="B706" s="2"/>
    </row>
    <row r="707" spans="1:2" ht="17">
      <c r="A707" s="2"/>
      <c r="B707" s="2"/>
    </row>
    <row r="708" spans="1:2" ht="17">
      <c r="A708" s="2"/>
      <c r="B708" s="2"/>
    </row>
    <row r="709" spans="1:2" ht="17">
      <c r="A709" s="2"/>
      <c r="B709" s="2"/>
    </row>
    <row r="710" spans="1:2" ht="17">
      <c r="A710" s="2"/>
      <c r="B710" s="2"/>
    </row>
    <row r="711" spans="1:2" ht="17">
      <c r="A711" s="2"/>
      <c r="B711" s="2"/>
    </row>
    <row r="712" spans="1:2" ht="17">
      <c r="A712" s="2"/>
      <c r="B712" s="2"/>
    </row>
    <row r="713" spans="1:2" ht="17">
      <c r="A713" s="2"/>
      <c r="B713" s="2"/>
    </row>
    <row r="714" spans="1:2" ht="17">
      <c r="A714" s="2"/>
      <c r="B714" s="2"/>
    </row>
    <row r="715" spans="1:2" ht="17">
      <c r="A715" s="2"/>
      <c r="B715" s="2"/>
    </row>
    <row r="716" spans="1:2" ht="17">
      <c r="A716" s="2"/>
      <c r="B716" s="2"/>
    </row>
    <row r="717" spans="1:2" ht="17">
      <c r="A717" s="2"/>
      <c r="B717" s="2"/>
    </row>
    <row r="718" spans="1:2" ht="17">
      <c r="A718" s="2"/>
      <c r="B718" s="2"/>
    </row>
    <row r="719" spans="1:2" ht="17">
      <c r="A719" s="2"/>
      <c r="B719" s="2"/>
    </row>
    <row r="720" spans="1:2" ht="17">
      <c r="A720" s="2"/>
      <c r="B720" s="2"/>
    </row>
    <row r="721" spans="1:2" ht="17">
      <c r="A721" s="2"/>
      <c r="B721" s="2"/>
    </row>
    <row r="722" spans="1:2" ht="17">
      <c r="A722" s="2"/>
      <c r="B722" s="2"/>
    </row>
    <row r="723" spans="1:2" ht="17">
      <c r="A723" s="2"/>
      <c r="B723" s="2"/>
    </row>
    <row r="724" spans="1:2" ht="17">
      <c r="A724" s="2"/>
      <c r="B724" s="2"/>
    </row>
    <row r="725" spans="1:2" ht="17">
      <c r="A725" s="2"/>
      <c r="B725" s="2"/>
    </row>
    <row r="726" spans="1:2" ht="17">
      <c r="A726" s="2"/>
      <c r="B726" s="2"/>
    </row>
    <row r="727" spans="1:2" ht="17">
      <c r="A727" s="2"/>
      <c r="B727" s="2"/>
    </row>
    <row r="728" spans="1:2" ht="17">
      <c r="A728" s="2"/>
      <c r="B728" s="2"/>
    </row>
    <row r="729" spans="1:2" ht="17">
      <c r="A729" s="2"/>
      <c r="B729" s="2"/>
    </row>
    <row r="730" spans="1:2" ht="17">
      <c r="A730" s="2"/>
      <c r="B730" s="2"/>
    </row>
    <row r="731" spans="1:2" ht="17">
      <c r="A731" s="2"/>
      <c r="B731" s="2"/>
    </row>
    <row r="732" spans="1:2" ht="17">
      <c r="A732" s="2"/>
      <c r="B732" s="2"/>
    </row>
    <row r="733" spans="1:2" ht="17">
      <c r="A733" s="2"/>
      <c r="B733" s="2"/>
    </row>
    <row r="734" spans="1:2" ht="17">
      <c r="A734" s="2"/>
      <c r="B734" s="2"/>
    </row>
    <row r="735" spans="1:2" ht="17">
      <c r="A735" s="2"/>
      <c r="B735" s="2"/>
    </row>
    <row r="736" spans="1:2" ht="17">
      <c r="A736" s="2"/>
      <c r="B736" s="2"/>
    </row>
    <row r="737" spans="1:2" ht="17">
      <c r="A737" s="2"/>
      <c r="B737" s="2"/>
    </row>
    <row r="738" spans="1:2" ht="17">
      <c r="A738" s="2"/>
      <c r="B738" s="2"/>
    </row>
    <row r="739" spans="1:2" ht="17">
      <c r="A739" s="2"/>
      <c r="B739" s="2"/>
    </row>
    <row r="740" spans="1:2" ht="17">
      <c r="A740" s="2"/>
      <c r="B740" s="2"/>
    </row>
    <row r="741" spans="1:2" ht="17">
      <c r="A741" s="2"/>
      <c r="B741" s="2"/>
    </row>
    <row r="742" spans="1:2" ht="17">
      <c r="A742" s="2"/>
      <c r="B742" s="2"/>
    </row>
    <row r="743" spans="1:2" ht="17">
      <c r="A743" s="2"/>
      <c r="B743" s="2"/>
    </row>
    <row r="744" spans="1:2" ht="17">
      <c r="A744" s="2"/>
      <c r="B744" s="2"/>
    </row>
    <row r="745" spans="1:2" ht="17">
      <c r="A745" s="2"/>
      <c r="B745" s="2"/>
    </row>
    <row r="746" spans="1:2" ht="17">
      <c r="A746" s="2"/>
      <c r="B746" s="2"/>
    </row>
    <row r="747" spans="1:2" ht="17">
      <c r="A747" s="2"/>
      <c r="B747" s="2"/>
    </row>
    <row r="748" spans="1:2" ht="17">
      <c r="A748" s="2"/>
      <c r="B748" s="2"/>
    </row>
    <row r="749" spans="1:2" ht="17">
      <c r="A749" s="2"/>
      <c r="B749" s="2"/>
    </row>
    <row r="750" spans="1:2" ht="17">
      <c r="A750" s="2"/>
      <c r="B750" s="2"/>
    </row>
    <row r="751" spans="1:2" ht="17">
      <c r="A751" s="2"/>
      <c r="B751" s="2"/>
    </row>
    <row r="752" spans="1:2" ht="17">
      <c r="A752" s="2"/>
      <c r="B752" s="2"/>
    </row>
    <row r="753" spans="1:2" ht="17">
      <c r="A753" s="2"/>
      <c r="B753" s="2"/>
    </row>
    <row r="754" spans="1:2" ht="17">
      <c r="A754" s="2"/>
      <c r="B754" s="2"/>
    </row>
    <row r="755" spans="1:2" ht="17">
      <c r="A755" s="2"/>
      <c r="B755" s="2"/>
    </row>
    <row r="756" spans="1:2" ht="17">
      <c r="A756" s="2"/>
      <c r="B756" s="2"/>
    </row>
    <row r="757" spans="1:2" ht="17">
      <c r="A757" s="2"/>
      <c r="B757" s="2"/>
    </row>
    <row r="758" spans="1:2" ht="17">
      <c r="A758" s="2"/>
      <c r="B758" s="2"/>
    </row>
    <row r="759" spans="1:2" ht="17">
      <c r="A759" s="2"/>
      <c r="B759" s="2"/>
    </row>
    <row r="760" spans="1:2" ht="17">
      <c r="A760" s="2"/>
      <c r="B760" s="2"/>
    </row>
    <row r="761" spans="1:2" ht="17">
      <c r="A761" s="2"/>
      <c r="B761" s="2"/>
    </row>
    <row r="762" spans="1:2" ht="17">
      <c r="A762" s="2"/>
      <c r="B762" s="2"/>
    </row>
    <row r="763" spans="1:2" ht="17">
      <c r="A763" s="2"/>
      <c r="B763" s="2"/>
    </row>
    <row r="764" spans="1:2" ht="17">
      <c r="A764" s="2"/>
      <c r="B764" s="2"/>
    </row>
    <row r="765" spans="1:2" ht="17">
      <c r="A765" s="2"/>
      <c r="B765" s="2"/>
    </row>
    <row r="766" spans="1:2" ht="17">
      <c r="A766" s="2"/>
      <c r="B766" s="2"/>
    </row>
    <row r="767" spans="1:2" ht="17">
      <c r="A767" s="2"/>
      <c r="B767" s="2"/>
    </row>
    <row r="768" spans="1:2" ht="17">
      <c r="A768" s="2"/>
      <c r="B768" s="2"/>
    </row>
    <row r="769" spans="1:2" ht="17">
      <c r="A769" s="2"/>
      <c r="B769" s="2"/>
    </row>
    <row r="770" spans="1:2" ht="17">
      <c r="A770" s="2"/>
      <c r="B770" s="2"/>
    </row>
    <row r="771" spans="1:2" ht="17">
      <c r="A771" s="2"/>
      <c r="B771" s="2"/>
    </row>
    <row r="772" spans="1:2" ht="17">
      <c r="A772" s="2"/>
      <c r="B772" s="2"/>
    </row>
    <row r="773" spans="1:2" ht="17">
      <c r="A773" s="2"/>
      <c r="B773" s="2"/>
    </row>
    <row r="774" spans="1:2" ht="17">
      <c r="A774" s="2"/>
      <c r="B774" s="2"/>
    </row>
    <row r="775" spans="1:2" ht="17">
      <c r="A775" s="2"/>
      <c r="B775" s="2"/>
    </row>
    <row r="776" spans="1:2" ht="17">
      <c r="A776" s="2"/>
      <c r="B776" s="2"/>
    </row>
    <row r="777" spans="1:2" ht="17">
      <c r="A777" s="2"/>
      <c r="B777" s="2"/>
    </row>
    <row r="778" spans="1:2" ht="17">
      <c r="A778" s="2"/>
      <c r="B778" s="2"/>
    </row>
    <row r="779" spans="1:2" ht="17">
      <c r="A779" s="2"/>
      <c r="B779" s="2"/>
    </row>
    <row r="780" spans="1:2" ht="17">
      <c r="A780" s="2"/>
      <c r="B780" s="2"/>
    </row>
    <row r="781" spans="1:2" ht="17">
      <c r="A781" s="2"/>
      <c r="B781" s="2"/>
    </row>
    <row r="782" spans="1:2" ht="17">
      <c r="A782" s="2"/>
      <c r="B782" s="2"/>
    </row>
    <row r="783" spans="1:2" ht="17">
      <c r="A783" s="2"/>
      <c r="B783" s="2"/>
    </row>
    <row r="784" spans="1:2" ht="17">
      <c r="A784" s="2"/>
      <c r="B784" s="2"/>
    </row>
    <row r="785" spans="1:2" ht="17">
      <c r="A785" s="2"/>
      <c r="B785" s="2"/>
    </row>
    <row r="786" spans="1:2" ht="17">
      <c r="A786" s="2"/>
      <c r="B786" s="2"/>
    </row>
    <row r="787" spans="1:2" ht="17">
      <c r="A787" s="2"/>
      <c r="B787" s="2"/>
    </row>
    <row r="788" spans="1:2" ht="17">
      <c r="A788" s="2"/>
      <c r="B788" s="2"/>
    </row>
    <row r="789" spans="1:2" ht="17">
      <c r="A789" s="2"/>
      <c r="B789" s="2"/>
    </row>
    <row r="790" spans="1:2" ht="17">
      <c r="A790" s="2"/>
      <c r="B790" s="2"/>
    </row>
    <row r="791" spans="1:2" ht="17">
      <c r="A791" s="2"/>
      <c r="B791" s="2"/>
    </row>
    <row r="792" spans="1:2" ht="17">
      <c r="A792" s="2"/>
      <c r="B792" s="2"/>
    </row>
    <row r="793" spans="1:2" ht="17">
      <c r="A793" s="2"/>
      <c r="B793" s="2"/>
    </row>
    <row r="794" spans="1:2" ht="17">
      <c r="A794" s="2"/>
      <c r="B794" s="2"/>
    </row>
    <row r="795" spans="1:2" ht="17">
      <c r="A795" s="2"/>
      <c r="B795" s="2"/>
    </row>
    <row r="796" spans="1:2" ht="17">
      <c r="A796" s="2"/>
      <c r="B796" s="2"/>
    </row>
    <row r="797" spans="1:2" ht="17">
      <c r="A797" s="2"/>
      <c r="B797" s="2"/>
    </row>
    <row r="798" spans="1:2" ht="17">
      <c r="A798" s="2"/>
      <c r="B798" s="2"/>
    </row>
    <row r="799" spans="1:2" ht="17">
      <c r="A799" s="2"/>
      <c r="B799" s="2"/>
    </row>
    <row r="800" spans="1:2" ht="17">
      <c r="A800" s="2"/>
      <c r="B800" s="2"/>
    </row>
    <row r="801" spans="1:2" ht="17">
      <c r="A801" s="2"/>
      <c r="B801" s="2"/>
    </row>
    <row r="802" spans="1:2" ht="17">
      <c r="A802" s="2"/>
      <c r="B802" s="2"/>
    </row>
    <row r="803" spans="1:2" ht="17">
      <c r="A803" s="2"/>
      <c r="B803" s="2"/>
    </row>
    <row r="804" spans="1:2" ht="17">
      <c r="A804" s="2"/>
      <c r="B804" s="2"/>
    </row>
    <row r="805" spans="1:2" ht="17">
      <c r="A805" s="2"/>
      <c r="B805" s="2"/>
    </row>
    <row r="806" spans="1:2" ht="17">
      <c r="A806" s="2"/>
      <c r="B806" s="2"/>
    </row>
    <row r="807" spans="1:2" ht="17">
      <c r="A807" s="2"/>
      <c r="B807" s="2"/>
    </row>
    <row r="808" spans="1:2" ht="17">
      <c r="A808" s="2"/>
      <c r="B808" s="2"/>
    </row>
    <row r="809" spans="1:2" ht="17">
      <c r="A809" s="2"/>
      <c r="B809" s="2"/>
    </row>
    <row r="810" spans="1:2" ht="17">
      <c r="A810" s="2"/>
      <c r="B810" s="2"/>
    </row>
    <row r="811" spans="1:2" ht="17">
      <c r="A811" s="2"/>
      <c r="B811" s="2"/>
    </row>
    <row r="812" spans="1:2" ht="17">
      <c r="A812" s="2"/>
      <c r="B812" s="2"/>
    </row>
    <row r="813" spans="1:2" ht="17">
      <c r="A813" s="2"/>
      <c r="B813" s="2"/>
    </row>
    <row r="814" spans="1:2" ht="17">
      <c r="A814" s="2"/>
      <c r="B814" s="2"/>
    </row>
    <row r="815" spans="1:2" ht="17">
      <c r="A815" s="2"/>
      <c r="B815" s="2"/>
    </row>
    <row r="816" spans="1:2" ht="17">
      <c r="A816" s="2"/>
      <c r="B816" s="2"/>
    </row>
    <row r="817" spans="1:2" ht="17">
      <c r="A817" s="2"/>
      <c r="B817" s="2"/>
    </row>
    <row r="818" spans="1:2" ht="17">
      <c r="A818" s="2"/>
      <c r="B818" s="2"/>
    </row>
    <row r="819" spans="1:2" ht="17">
      <c r="A819" s="2"/>
      <c r="B819" s="2"/>
    </row>
    <row r="820" spans="1:2" ht="17">
      <c r="A820" s="2"/>
      <c r="B820" s="2"/>
    </row>
    <row r="821" spans="1:2" ht="17">
      <c r="A821" s="2"/>
      <c r="B821" s="2"/>
    </row>
    <row r="822" spans="1:2" ht="17">
      <c r="A822" s="2"/>
      <c r="B822" s="2"/>
    </row>
    <row r="823" spans="1:2" ht="17">
      <c r="A823" s="2"/>
      <c r="B823" s="2"/>
    </row>
    <row r="824" spans="1:2" ht="17">
      <c r="A824" s="2"/>
      <c r="B824" s="2"/>
    </row>
    <row r="825" spans="1:2" ht="17">
      <c r="A825" s="2"/>
      <c r="B825" s="2"/>
    </row>
    <row r="826" spans="1:2" ht="17">
      <c r="A826" s="2"/>
      <c r="B826" s="2"/>
    </row>
    <row r="827" spans="1:2" ht="17">
      <c r="A827" s="2"/>
      <c r="B827" s="2"/>
    </row>
    <row r="828" spans="1:2" ht="17">
      <c r="A828" s="2"/>
      <c r="B828" s="2"/>
    </row>
    <row r="829" spans="1:2" ht="17">
      <c r="A829" s="2"/>
      <c r="B829" s="2"/>
    </row>
    <row r="830" spans="1:2" ht="17">
      <c r="A830" s="2"/>
      <c r="B830" s="2"/>
    </row>
    <row r="831" spans="1:2" ht="17">
      <c r="A831" s="2"/>
      <c r="B831" s="2"/>
    </row>
    <row r="832" spans="1:2" ht="17">
      <c r="A832" s="2"/>
      <c r="B832" s="2"/>
    </row>
    <row r="833" spans="1:2" ht="17">
      <c r="A833" s="2"/>
      <c r="B833" s="2"/>
    </row>
    <row r="834" spans="1:2" ht="17">
      <c r="A834" s="2"/>
      <c r="B834" s="2"/>
    </row>
    <row r="835" spans="1:2" ht="17">
      <c r="A835" s="2"/>
      <c r="B835" s="2"/>
    </row>
    <row r="836" spans="1:2" ht="17">
      <c r="A836" s="2"/>
      <c r="B836" s="2"/>
    </row>
    <row r="837" spans="1:2" ht="17">
      <c r="A837" s="2"/>
      <c r="B837" s="2"/>
    </row>
    <row r="838" spans="1:2" ht="17">
      <c r="A838" s="2"/>
      <c r="B838" s="2"/>
    </row>
    <row r="839" spans="1:2" ht="17">
      <c r="A839" s="2"/>
      <c r="B839" s="2"/>
    </row>
    <row r="840" spans="1:2" ht="17">
      <c r="A840" s="2"/>
      <c r="B840" s="2"/>
    </row>
    <row r="841" spans="1:2" ht="17">
      <c r="A841" s="2"/>
      <c r="B841" s="2"/>
    </row>
    <row r="842" spans="1:2" ht="17">
      <c r="A842" s="2"/>
      <c r="B842" s="2"/>
    </row>
    <row r="843" spans="1:2" ht="17">
      <c r="A843" s="2"/>
      <c r="B843" s="2"/>
    </row>
    <row r="844" spans="1:2" ht="17">
      <c r="A844" s="2"/>
      <c r="B844" s="2"/>
    </row>
    <row r="845" spans="1:2" ht="17">
      <c r="A845" s="2"/>
      <c r="B845" s="2"/>
    </row>
    <row r="846" spans="1:2" ht="17">
      <c r="A846" s="2"/>
      <c r="B846" s="2"/>
    </row>
    <row r="847" spans="1:2" ht="17">
      <c r="A847" s="2"/>
      <c r="B847" s="2"/>
    </row>
    <row r="848" spans="1:2" ht="17">
      <c r="A848" s="2"/>
      <c r="B848" s="2"/>
    </row>
    <row r="849" spans="1:2" ht="17">
      <c r="A849" s="2"/>
      <c r="B849" s="2"/>
    </row>
    <row r="850" spans="1:2" ht="17">
      <c r="A850" s="2"/>
      <c r="B850" s="2"/>
    </row>
    <row r="851" spans="1:2" ht="17">
      <c r="A851" s="2"/>
      <c r="B851" s="2"/>
    </row>
    <row r="852" spans="1:2" ht="17">
      <c r="A852" s="2"/>
      <c r="B852" s="2"/>
    </row>
    <row r="853" spans="1:2" ht="17">
      <c r="A853" s="2"/>
      <c r="B853" s="2"/>
    </row>
    <row r="854" spans="1:2" ht="17">
      <c r="A854" s="2"/>
      <c r="B854" s="2"/>
    </row>
    <row r="855" spans="1:2" ht="17">
      <c r="A855" s="2"/>
      <c r="B855" s="2"/>
    </row>
    <row r="856" spans="1:2" ht="17">
      <c r="A856" s="2"/>
      <c r="B856" s="2"/>
    </row>
    <row r="857" spans="1:2" ht="17">
      <c r="A857" s="2"/>
      <c r="B857" s="2"/>
    </row>
    <row r="858" spans="1:2" ht="17">
      <c r="A858" s="2"/>
      <c r="B858" s="2"/>
    </row>
    <row r="859" spans="1:2" ht="17">
      <c r="A859" s="2"/>
      <c r="B859" s="2"/>
    </row>
    <row r="860" spans="1:2" ht="17">
      <c r="A860" s="2"/>
      <c r="B860" s="2"/>
    </row>
    <row r="861" spans="1:2" ht="17">
      <c r="A861" s="2"/>
      <c r="B861" s="2"/>
    </row>
    <row r="862" spans="1:2" ht="17">
      <c r="A862" s="2"/>
      <c r="B862" s="2"/>
    </row>
    <row r="863" spans="1:2" ht="17">
      <c r="A863" s="2"/>
      <c r="B863" s="2"/>
    </row>
    <row r="864" spans="1:2" ht="17">
      <c r="A864" s="2"/>
      <c r="B864" s="2"/>
    </row>
    <row r="865" spans="1:2" ht="17">
      <c r="A865" s="2"/>
      <c r="B865" s="2"/>
    </row>
    <row r="866" spans="1:2" ht="17">
      <c r="A866" s="2"/>
      <c r="B866" s="2"/>
    </row>
    <row r="867" spans="1:2" ht="17">
      <c r="A867" s="2"/>
      <c r="B867" s="2"/>
    </row>
    <row r="868" spans="1:2" ht="17">
      <c r="A868" s="2"/>
      <c r="B868" s="2"/>
    </row>
    <row r="869" spans="1:2" ht="17">
      <c r="A869" s="2"/>
      <c r="B869" s="2"/>
    </row>
    <row r="870" spans="1:2" ht="17">
      <c r="A870" s="2"/>
      <c r="B870" s="2"/>
    </row>
    <row r="871" spans="1:2" ht="17">
      <c r="A871" s="2"/>
      <c r="B871" s="2"/>
    </row>
    <row r="872" spans="1:2" ht="17">
      <c r="A872" s="2"/>
      <c r="B872" s="2"/>
    </row>
    <row r="873" spans="1:2" ht="17">
      <c r="A873" s="2"/>
      <c r="B873" s="2"/>
    </row>
    <row r="874" spans="1:2" ht="17">
      <c r="A874" s="2"/>
      <c r="B874" s="2"/>
    </row>
    <row r="875" spans="1:2" ht="17">
      <c r="A875" s="2"/>
      <c r="B875" s="2"/>
    </row>
    <row r="876" spans="1:2" ht="17">
      <c r="A876" s="2"/>
      <c r="B876" s="2"/>
    </row>
    <row r="877" spans="1:2" ht="17">
      <c r="A877" s="2"/>
      <c r="B877" s="2"/>
    </row>
    <row r="878" spans="1:2" ht="17">
      <c r="A878" s="2"/>
      <c r="B878" s="2"/>
    </row>
    <row r="879" spans="1:2" ht="17">
      <c r="A879" s="2"/>
      <c r="B879" s="2"/>
    </row>
    <row r="880" spans="1:2" ht="17">
      <c r="A880" s="2"/>
      <c r="B880" s="2"/>
    </row>
    <row r="881" spans="1:2" ht="17">
      <c r="A881" s="2"/>
      <c r="B881" s="2"/>
    </row>
    <row r="882" spans="1:2" ht="17">
      <c r="A882" s="2"/>
      <c r="B882" s="2"/>
    </row>
    <row r="883" spans="1:2" ht="17">
      <c r="A883" s="2"/>
      <c r="B883" s="2"/>
    </row>
    <row r="884" spans="1:2" ht="17">
      <c r="A884" s="2"/>
      <c r="B884" s="2"/>
    </row>
    <row r="885" spans="1:2" ht="17">
      <c r="A885" s="2"/>
      <c r="B885" s="2"/>
    </row>
    <row r="886" spans="1:2" ht="17">
      <c r="A886" s="2"/>
      <c r="B886" s="2"/>
    </row>
    <row r="887" spans="1:2" ht="17">
      <c r="A887" s="2"/>
      <c r="B887" s="2"/>
    </row>
    <row r="888" spans="1:2" ht="17">
      <c r="A888" s="2"/>
      <c r="B888" s="2"/>
    </row>
    <row r="889" spans="1:2" ht="17">
      <c r="A889" s="2"/>
      <c r="B889" s="2"/>
    </row>
    <row r="890" spans="1:2" ht="17">
      <c r="A890" s="2"/>
      <c r="B890" s="2"/>
    </row>
    <row r="891" spans="1:2" ht="17">
      <c r="A891" s="2"/>
      <c r="B891" s="2"/>
    </row>
    <row r="892" spans="1:2" ht="17">
      <c r="A892" s="2"/>
      <c r="B892" s="2"/>
    </row>
    <row r="893" spans="1:2" ht="17">
      <c r="A893" s="2"/>
      <c r="B893" s="2"/>
    </row>
    <row r="894" spans="1:2" ht="17">
      <c r="A894" s="2"/>
      <c r="B894" s="2"/>
    </row>
    <row r="895" spans="1:2" ht="17">
      <c r="A895" s="2"/>
      <c r="B895" s="2"/>
    </row>
    <row r="896" spans="1:2" ht="17">
      <c r="A896" s="2"/>
      <c r="B896" s="2"/>
    </row>
    <row r="897" spans="1:2" ht="17">
      <c r="A897" s="2"/>
      <c r="B897" s="2"/>
    </row>
    <row r="898" spans="1:2" ht="17">
      <c r="A898" s="2"/>
      <c r="B898" s="2"/>
    </row>
    <row r="899" spans="1:2" ht="17">
      <c r="A899" s="2"/>
      <c r="B899" s="2"/>
    </row>
    <row r="900" spans="1:2" ht="17">
      <c r="A900" s="2"/>
      <c r="B900" s="2"/>
    </row>
    <row r="901" spans="1:2" ht="17">
      <c r="A901" s="2"/>
      <c r="B901" s="2"/>
    </row>
    <row r="902" spans="1:2" ht="17">
      <c r="A902" s="2"/>
      <c r="B902" s="2"/>
    </row>
    <row r="903" spans="1:2" ht="17">
      <c r="A903" s="2"/>
      <c r="B903" s="2"/>
    </row>
    <row r="904" spans="1:2" ht="17">
      <c r="A904" s="2"/>
      <c r="B904" s="2"/>
    </row>
    <row r="905" spans="1:2" ht="17">
      <c r="A905" s="2"/>
      <c r="B905" s="2"/>
    </row>
    <row r="906" spans="1:2" ht="17">
      <c r="A906" s="2"/>
      <c r="B906" s="2"/>
    </row>
    <row r="907" spans="1:2" ht="17">
      <c r="A907" s="2"/>
      <c r="B907" s="2"/>
    </row>
    <row r="908" spans="1:2" ht="17">
      <c r="A908" s="2"/>
      <c r="B908" s="2"/>
    </row>
    <row r="909" spans="1:2" ht="17">
      <c r="A909" s="2"/>
      <c r="B909" s="2"/>
    </row>
    <row r="910" spans="1:2" ht="17">
      <c r="A910" s="2"/>
      <c r="B910" s="2"/>
    </row>
    <row r="911" spans="1:2" ht="17">
      <c r="A911" s="2"/>
      <c r="B911" s="2"/>
    </row>
    <row r="912" spans="1:2" ht="17">
      <c r="A912" s="2"/>
      <c r="B912" s="2"/>
    </row>
    <row r="913" spans="1:2" ht="17">
      <c r="A913" s="2"/>
      <c r="B913" s="2"/>
    </row>
    <row r="914" spans="1:2" ht="17">
      <c r="A914" s="2"/>
      <c r="B914" s="2"/>
    </row>
    <row r="915" spans="1:2" ht="17">
      <c r="A915" s="2"/>
      <c r="B915" s="2"/>
    </row>
    <row r="916" spans="1:2" ht="17">
      <c r="A916" s="2"/>
      <c r="B916" s="2"/>
    </row>
    <row r="917" spans="1:2" ht="17">
      <c r="A917" s="2"/>
      <c r="B917" s="2"/>
    </row>
    <row r="918" spans="1:2" ht="17">
      <c r="A918" s="2"/>
      <c r="B918" s="2"/>
    </row>
    <row r="919" spans="1:2" ht="17">
      <c r="A919" s="2"/>
      <c r="B919" s="2"/>
    </row>
    <row r="920" spans="1:2" ht="17">
      <c r="A920" s="2"/>
      <c r="B920" s="2"/>
    </row>
    <row r="921" spans="1:2" ht="17">
      <c r="A921" s="2"/>
      <c r="B921" s="2"/>
    </row>
    <row r="922" spans="1:2" ht="17">
      <c r="A922" s="2"/>
      <c r="B922" s="2"/>
    </row>
    <row r="923" spans="1:2" ht="17">
      <c r="A923" s="2"/>
      <c r="B923" s="2"/>
    </row>
    <row r="924" spans="1:2" ht="17">
      <c r="A924" s="2"/>
      <c r="B924" s="2"/>
    </row>
    <row r="925" spans="1:2" ht="17">
      <c r="A925" s="2"/>
      <c r="B925" s="2"/>
    </row>
    <row r="926" spans="1:2" ht="17">
      <c r="A926" s="2"/>
      <c r="B926" s="2"/>
    </row>
    <row r="927" spans="1:2" ht="17">
      <c r="A927" s="2"/>
      <c r="B927" s="2"/>
    </row>
    <row r="928" spans="1:2" ht="17">
      <c r="A928" s="2"/>
      <c r="B928" s="2"/>
    </row>
    <row r="929" spans="1:2" ht="17">
      <c r="A929" s="2"/>
      <c r="B929" s="2"/>
    </row>
    <row r="930" spans="1:2" ht="17">
      <c r="A930" s="2"/>
      <c r="B930" s="2"/>
    </row>
    <row r="931" spans="1:2" ht="17">
      <c r="A931" s="2"/>
      <c r="B931" s="2"/>
    </row>
    <row r="932" spans="1:2" ht="17">
      <c r="A932" s="2"/>
      <c r="B932" s="2"/>
    </row>
    <row r="933" spans="1:2" ht="17">
      <c r="A933" s="2"/>
      <c r="B933" s="2"/>
    </row>
    <row r="934" spans="1:2" ht="17">
      <c r="A934" s="2"/>
      <c r="B934" s="2"/>
    </row>
    <row r="935" spans="1:2" ht="17">
      <c r="A935" s="2"/>
      <c r="B935" s="2"/>
    </row>
    <row r="936" spans="1:2" ht="17">
      <c r="A936" s="2"/>
      <c r="B936" s="2"/>
    </row>
    <row r="937" spans="1:2" ht="17">
      <c r="A937" s="2"/>
      <c r="B937" s="2"/>
    </row>
    <row r="938" spans="1:2" ht="17">
      <c r="A938" s="2"/>
      <c r="B938" s="2"/>
    </row>
    <row r="939" spans="1:2" ht="17">
      <c r="A939" s="2"/>
      <c r="B939" s="2"/>
    </row>
    <row r="940" spans="1:2" ht="17">
      <c r="A940" s="2"/>
      <c r="B940" s="2"/>
    </row>
    <row r="941" spans="1:2" ht="17">
      <c r="A941" s="2"/>
      <c r="B941" s="2"/>
    </row>
    <row r="942" spans="1:2" ht="17">
      <c r="A942" s="2"/>
      <c r="B942" s="2"/>
    </row>
    <row r="943" spans="1:2" ht="17">
      <c r="A943" s="2"/>
      <c r="B943" s="2"/>
    </row>
    <row r="944" spans="1:2" ht="17">
      <c r="A944" s="2"/>
      <c r="B944" s="2"/>
    </row>
    <row r="945" spans="1:2" ht="17">
      <c r="A945" s="2"/>
      <c r="B945" s="2"/>
    </row>
    <row r="946" spans="1:2" ht="17">
      <c r="A946" s="2"/>
      <c r="B946" s="2"/>
    </row>
    <row r="947" spans="1:2" ht="17">
      <c r="A947" s="2"/>
      <c r="B947" s="2"/>
    </row>
    <row r="948" spans="1:2" ht="17">
      <c r="A948" s="2"/>
      <c r="B948" s="2"/>
    </row>
    <row r="949" spans="1:2" ht="17">
      <c r="A949" s="2"/>
      <c r="B949" s="2"/>
    </row>
    <row r="950" spans="1:2" ht="17">
      <c r="A950" s="2"/>
      <c r="B950" s="2"/>
    </row>
    <row r="951" spans="1:2" ht="17">
      <c r="A951" s="2"/>
      <c r="B951" s="2"/>
    </row>
    <row r="952" spans="1:2" ht="17">
      <c r="A952" s="2"/>
      <c r="B952" s="2"/>
    </row>
    <row r="953" spans="1:2" ht="17">
      <c r="A953" s="2"/>
      <c r="B953" s="2"/>
    </row>
    <row r="954" spans="1:2" ht="17">
      <c r="A954" s="2"/>
      <c r="B954" s="2"/>
    </row>
    <row r="955" spans="1:2" ht="17">
      <c r="A955" s="2"/>
      <c r="B955" s="2"/>
    </row>
    <row r="956" spans="1:2" ht="17">
      <c r="A956" s="2"/>
      <c r="B956" s="2"/>
    </row>
    <row r="957" spans="1:2" ht="17">
      <c r="A957" s="2"/>
      <c r="B957" s="2"/>
    </row>
    <row r="958" spans="1:2" ht="17">
      <c r="A958" s="2"/>
      <c r="B958" s="2"/>
    </row>
    <row r="959" spans="1:2" ht="17">
      <c r="A959" s="2"/>
      <c r="B959" s="2"/>
    </row>
    <row r="960" spans="1:2" ht="17">
      <c r="A960" s="2"/>
      <c r="B960" s="2"/>
    </row>
    <row r="961" spans="1:2" ht="17">
      <c r="A961" s="2"/>
      <c r="B961" s="2"/>
    </row>
    <row r="962" spans="1:2" ht="17">
      <c r="A962" s="2"/>
      <c r="B962" s="2"/>
    </row>
    <row r="963" spans="1:2" ht="17">
      <c r="A963" s="2"/>
      <c r="B963" s="2"/>
    </row>
    <row r="964" spans="1:2" ht="17">
      <c r="A964" s="2"/>
      <c r="B964" s="2"/>
    </row>
    <row r="965" spans="1:2" ht="17">
      <c r="A965" s="2"/>
      <c r="B965" s="2"/>
    </row>
    <row r="966" spans="1:2" ht="17">
      <c r="A966" s="2"/>
      <c r="B966" s="2"/>
    </row>
    <row r="967" spans="1:2" ht="17">
      <c r="A967" s="2"/>
      <c r="B967" s="2"/>
    </row>
    <row r="968" spans="1:2" ht="17">
      <c r="A968" s="2"/>
      <c r="B968" s="2"/>
    </row>
    <row r="969" spans="1:2" ht="17">
      <c r="A969" s="2"/>
      <c r="B969" s="2"/>
    </row>
    <row r="970" spans="1:2" ht="17">
      <c r="A970" s="2"/>
      <c r="B970" s="2"/>
    </row>
    <row r="971" spans="1:2" ht="17">
      <c r="A971" s="2"/>
      <c r="B971" s="2"/>
    </row>
    <row r="972" spans="1:2" ht="17">
      <c r="A972" s="2"/>
      <c r="B972" s="2"/>
    </row>
    <row r="973" spans="1:2" ht="17">
      <c r="A973" s="2"/>
      <c r="B973" s="2"/>
    </row>
    <row r="974" spans="1:2" ht="17">
      <c r="A974" s="2"/>
      <c r="B974" s="2"/>
    </row>
    <row r="975" spans="1:2" ht="17">
      <c r="A975" s="2"/>
      <c r="B975" s="2"/>
    </row>
    <row r="976" spans="1:2" ht="17">
      <c r="A976" s="2"/>
      <c r="B976" s="2"/>
    </row>
    <row r="977" spans="1:2" ht="17">
      <c r="A977" s="2"/>
      <c r="B977" s="2"/>
    </row>
    <row r="978" spans="1:2" ht="17">
      <c r="A978" s="2"/>
      <c r="B978" s="2"/>
    </row>
    <row r="979" spans="1:2" ht="17">
      <c r="A979" s="2"/>
      <c r="B979" s="2"/>
    </row>
    <row r="980" spans="1:2" ht="17">
      <c r="A980" s="2"/>
      <c r="B980" s="2"/>
    </row>
    <row r="981" spans="1:2" ht="17">
      <c r="A981" s="2"/>
      <c r="B981" s="2"/>
    </row>
    <row r="982" spans="1:2" ht="17">
      <c r="A982" s="2"/>
      <c r="B982" s="2"/>
    </row>
    <row r="983" spans="1:2" ht="17">
      <c r="A983" s="2"/>
      <c r="B983" s="2"/>
    </row>
    <row r="984" spans="1:2" ht="17">
      <c r="A984" s="2"/>
      <c r="B984" s="2"/>
    </row>
    <row r="985" spans="1:2" ht="17">
      <c r="A985" s="2"/>
      <c r="B985" s="2"/>
    </row>
    <row r="986" spans="1:2" ht="17">
      <c r="A986" s="2"/>
      <c r="B986" s="2"/>
    </row>
    <row r="987" spans="1:2" ht="17">
      <c r="A987" s="2"/>
      <c r="B987" s="2"/>
    </row>
    <row r="988" spans="1:2" ht="17">
      <c r="A988" s="2"/>
      <c r="B988" s="2"/>
    </row>
    <row r="989" spans="1:2" ht="17">
      <c r="A989" s="2"/>
      <c r="B989" s="2"/>
    </row>
    <row r="990" spans="1:2" ht="17">
      <c r="A990" s="2"/>
      <c r="B990" s="2"/>
    </row>
    <row r="991" spans="1:2" ht="17">
      <c r="A991" s="2"/>
      <c r="B991" s="2"/>
    </row>
    <row r="992" spans="1:2" ht="17">
      <c r="A992" s="2"/>
      <c r="B992" s="2"/>
    </row>
    <row r="993" spans="1:2" ht="17">
      <c r="A993" s="2"/>
      <c r="B993" s="2"/>
    </row>
    <row r="994" spans="1:2" ht="17">
      <c r="A994" s="2"/>
      <c r="B994" s="2"/>
    </row>
    <row r="995" spans="1:2" ht="17">
      <c r="A995" s="2"/>
      <c r="B995" s="2"/>
    </row>
    <row r="996" spans="1:2" ht="17">
      <c r="A996" s="2"/>
      <c r="B996" s="2"/>
    </row>
    <row r="997" spans="1:2" ht="17">
      <c r="A997" s="2"/>
      <c r="B997" s="2"/>
    </row>
    <row r="998" spans="1:2" ht="17">
      <c r="A998" s="2"/>
      <c r="B998" s="2"/>
    </row>
    <row r="999" spans="1:2" ht="17">
      <c r="A999" s="2"/>
      <c r="B999" s="2"/>
    </row>
    <row r="1000" spans="1:2" ht="17">
      <c r="A1000" s="2"/>
      <c r="B1000" s="2"/>
    </row>
    <row r="1001" spans="1:2" ht="17">
      <c r="A1001" s="2"/>
      <c r="B1001" s="2"/>
    </row>
    <row r="1002" spans="1:2" ht="17">
      <c r="A1002" s="2"/>
      <c r="B1002" s="2"/>
    </row>
    <row r="1003" spans="1:2" ht="17">
      <c r="A1003" s="2"/>
      <c r="B1003" s="2"/>
    </row>
  </sheetData>
  <sheetProtection algorithmName="SHA-512" hashValue="KY3Q9jdHFrBdPCvN2HXCknL9eyqGUXdVrNs6mB3VB5dvTDIws+3yCqwaOOfA7OODychk5huPQtRwq0YWP+pZUg==" saltValue="GmxO4YIm8/qYH6i/26Htqg==" spinCount="100000" sheet="1" objects="1" scenarios="1"/>
  <autoFilter ref="A3:B50" xr:uid="{00000000-0009-0000-0000-000002000000}"/>
  <phoneticPr fontId="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outlinePr summaryBelow="0" summaryRight="0"/>
  </sheetPr>
  <dimension ref="A1:G981"/>
  <sheetViews>
    <sheetView workbookViewId="0">
      <selection activeCell="C184" sqref="C184"/>
    </sheetView>
  </sheetViews>
  <sheetFormatPr baseColWidth="10" defaultColWidth="12.6640625" defaultRowHeight="15.75" customHeight="1"/>
  <cols>
    <col min="3" max="3" width="54.33203125" customWidth="1"/>
    <col min="5" max="5" width="26.1640625" customWidth="1"/>
    <col min="6" max="6" width="12.1640625" customWidth="1"/>
  </cols>
  <sheetData>
    <row r="1" spans="1:7" ht="27">
      <c r="A1" s="6" t="s">
        <v>26</v>
      </c>
      <c r="C1" s="2"/>
      <c r="D1" s="2"/>
      <c r="E1" s="2"/>
      <c r="F1" s="2"/>
      <c r="G1" s="9"/>
    </row>
    <row r="2" spans="1:7" ht="15.75" customHeight="1">
      <c r="A2" s="7" t="s">
        <v>31</v>
      </c>
      <c r="C2" s="2"/>
      <c r="D2" s="2"/>
      <c r="E2" s="2"/>
      <c r="F2" s="2"/>
      <c r="G2" s="9"/>
    </row>
    <row r="3" spans="1:7" ht="15.75" customHeight="1">
      <c r="A3" s="10" t="s">
        <v>137</v>
      </c>
      <c r="B3" s="10" t="s">
        <v>78</v>
      </c>
      <c r="C3" s="10" t="s">
        <v>138</v>
      </c>
      <c r="D3" s="10" t="s">
        <v>32</v>
      </c>
      <c r="E3" s="10" t="s">
        <v>22</v>
      </c>
      <c r="F3" s="10" t="s">
        <v>139</v>
      </c>
      <c r="G3" s="11" t="s">
        <v>26</v>
      </c>
    </row>
    <row r="4" spans="1:7" ht="15.75" customHeight="1">
      <c r="A4" s="2" t="str">
        <f t="shared" ref="A4:A18" si="0">B4&amp;"-"&amp;D4</f>
        <v>A-6N</v>
      </c>
      <c r="B4" s="2" t="s">
        <v>81</v>
      </c>
      <c r="C4" s="2" t="s">
        <v>80</v>
      </c>
      <c r="D4" s="1" t="s">
        <v>35</v>
      </c>
      <c r="E4" s="1" t="s">
        <v>36</v>
      </c>
      <c r="F4" s="1">
        <v>60</v>
      </c>
      <c r="G4" s="5">
        <v>1400</v>
      </c>
    </row>
    <row r="5" spans="1:7" ht="15.75" customHeight="1">
      <c r="A5" s="2" t="str">
        <f t="shared" si="0"/>
        <v>A-12N</v>
      </c>
      <c r="B5" s="2" t="s">
        <v>81</v>
      </c>
      <c r="C5" s="2" t="s">
        <v>80</v>
      </c>
      <c r="D5" s="1" t="s">
        <v>38</v>
      </c>
      <c r="E5" s="1" t="s">
        <v>39</v>
      </c>
      <c r="F5" s="1">
        <v>80</v>
      </c>
      <c r="G5" s="5">
        <v>1700</v>
      </c>
    </row>
    <row r="6" spans="1:7" ht="15.75" customHeight="1">
      <c r="A6" s="2" t="str">
        <f t="shared" si="0"/>
        <v>A-6N/W</v>
      </c>
      <c r="B6" s="2" t="s">
        <v>81</v>
      </c>
      <c r="C6" s="2" t="s">
        <v>80</v>
      </c>
      <c r="D6" s="1" t="s">
        <v>41</v>
      </c>
      <c r="E6" s="1" t="s">
        <v>42</v>
      </c>
      <c r="F6" s="1">
        <v>80</v>
      </c>
      <c r="G6" s="5">
        <v>1700</v>
      </c>
    </row>
    <row r="7" spans="1:7" ht="15.75" customHeight="1">
      <c r="A7" s="2" t="str">
        <f t="shared" si="0"/>
        <v>A-12N/W</v>
      </c>
      <c r="B7" s="2" t="s">
        <v>81</v>
      </c>
      <c r="C7" s="2" t="s">
        <v>80</v>
      </c>
      <c r="D7" s="1" t="s">
        <v>44</v>
      </c>
      <c r="E7" s="1" t="s">
        <v>45</v>
      </c>
      <c r="F7" s="1">
        <v>100</v>
      </c>
      <c r="G7" s="5">
        <v>2000</v>
      </c>
    </row>
    <row r="8" spans="1:7" ht="15.75" customHeight="1">
      <c r="A8" s="2" t="str">
        <f t="shared" si="0"/>
        <v>A-6K</v>
      </c>
      <c r="B8" s="2" t="s">
        <v>81</v>
      </c>
      <c r="C8" s="2" t="s">
        <v>80</v>
      </c>
      <c r="D8" s="1" t="s">
        <v>47</v>
      </c>
      <c r="E8" s="1" t="s">
        <v>48</v>
      </c>
      <c r="F8" s="1">
        <v>60</v>
      </c>
      <c r="G8" s="5">
        <v>1400</v>
      </c>
    </row>
    <row r="9" spans="1:7" ht="15.75" customHeight="1">
      <c r="A9" s="2" t="str">
        <f t="shared" si="0"/>
        <v>A-12K</v>
      </c>
      <c r="B9" s="2" t="s">
        <v>81</v>
      </c>
      <c r="C9" s="2" t="s">
        <v>80</v>
      </c>
      <c r="D9" s="1" t="s">
        <v>50</v>
      </c>
      <c r="E9" s="1" t="s">
        <v>51</v>
      </c>
      <c r="F9" s="1">
        <v>80</v>
      </c>
      <c r="G9" s="5">
        <v>1700</v>
      </c>
    </row>
    <row r="10" spans="1:7" ht="15.75" customHeight="1">
      <c r="A10" s="2" t="str">
        <f t="shared" si="0"/>
        <v>A-6K/W</v>
      </c>
      <c r="B10" s="2" t="s">
        <v>81</v>
      </c>
      <c r="C10" s="2" t="s">
        <v>80</v>
      </c>
      <c r="D10" s="1" t="s">
        <v>53</v>
      </c>
      <c r="E10" s="1" t="s">
        <v>54</v>
      </c>
      <c r="F10" s="1">
        <v>80</v>
      </c>
      <c r="G10" s="5">
        <v>1700</v>
      </c>
    </row>
    <row r="11" spans="1:7" ht="15.75" customHeight="1">
      <c r="A11" s="2" t="str">
        <f t="shared" si="0"/>
        <v>A-12K/W</v>
      </c>
      <c r="B11" s="2" t="s">
        <v>81</v>
      </c>
      <c r="C11" s="2" t="s">
        <v>80</v>
      </c>
      <c r="D11" s="1" t="s">
        <v>29</v>
      </c>
      <c r="E11" s="1" t="s">
        <v>45</v>
      </c>
      <c r="F11" s="1">
        <v>100</v>
      </c>
      <c r="G11" s="5">
        <v>2000</v>
      </c>
    </row>
    <row r="12" spans="1:7" ht="15.75" customHeight="1">
      <c r="A12" s="2" t="str">
        <f t="shared" si="0"/>
        <v>A-2KZ</v>
      </c>
      <c r="B12" s="2" t="s">
        <v>81</v>
      </c>
      <c r="C12" s="2" t="s">
        <v>80</v>
      </c>
      <c r="D12" s="1" t="s">
        <v>57</v>
      </c>
      <c r="E12" s="1" t="s">
        <v>58</v>
      </c>
      <c r="F12" s="1">
        <v>60</v>
      </c>
      <c r="G12" s="5">
        <v>1400</v>
      </c>
    </row>
    <row r="13" spans="1:7" ht="15.75" customHeight="1">
      <c r="A13" s="2" t="str">
        <f t="shared" si="0"/>
        <v>A-5KZ</v>
      </c>
      <c r="B13" s="2" t="s">
        <v>81</v>
      </c>
      <c r="C13" s="2" t="s">
        <v>80</v>
      </c>
      <c r="D13" s="1" t="s">
        <v>60</v>
      </c>
      <c r="E13" s="1" t="s">
        <v>61</v>
      </c>
      <c r="F13" s="1">
        <v>80</v>
      </c>
      <c r="G13" s="5">
        <v>1700</v>
      </c>
    </row>
    <row r="14" spans="1:7" ht="15.75" customHeight="1">
      <c r="A14" s="2" t="str">
        <f t="shared" si="0"/>
        <v>A-10KZ</v>
      </c>
      <c r="B14" s="2" t="s">
        <v>81</v>
      </c>
      <c r="C14" s="2" t="s">
        <v>80</v>
      </c>
      <c r="D14" s="1" t="s">
        <v>63</v>
      </c>
      <c r="E14" s="1" t="s">
        <v>64</v>
      </c>
      <c r="F14" s="1">
        <v>100</v>
      </c>
      <c r="G14" s="5">
        <v>2000</v>
      </c>
    </row>
    <row r="15" spans="1:7" ht="15.75" customHeight="1">
      <c r="A15" s="2" t="str">
        <f t="shared" si="0"/>
        <v>A-2KH</v>
      </c>
      <c r="B15" s="2" t="s">
        <v>81</v>
      </c>
      <c r="C15" s="2" t="s">
        <v>80</v>
      </c>
      <c r="D15" s="1" t="s">
        <v>66</v>
      </c>
      <c r="E15" s="1" t="s">
        <v>67</v>
      </c>
      <c r="F15" s="1">
        <v>60</v>
      </c>
      <c r="G15" s="5">
        <v>1400</v>
      </c>
    </row>
    <row r="16" spans="1:7" ht="15.75" customHeight="1">
      <c r="A16" s="2" t="str">
        <f t="shared" si="0"/>
        <v>A-5KH</v>
      </c>
      <c r="B16" s="2" t="s">
        <v>81</v>
      </c>
      <c r="C16" s="2" t="s">
        <v>80</v>
      </c>
      <c r="D16" s="1" t="s">
        <v>69</v>
      </c>
      <c r="E16" s="1" t="s">
        <v>70</v>
      </c>
      <c r="F16" s="1">
        <v>80</v>
      </c>
      <c r="G16" s="5">
        <v>1700</v>
      </c>
    </row>
    <row r="17" spans="1:7" ht="15.75" customHeight="1">
      <c r="A17" s="2" t="str">
        <f t="shared" si="0"/>
        <v>A-10KH</v>
      </c>
      <c r="B17" s="2" t="s">
        <v>81</v>
      </c>
      <c r="C17" s="2" t="s">
        <v>80</v>
      </c>
      <c r="D17" s="1" t="s">
        <v>72</v>
      </c>
      <c r="E17" s="1" t="s">
        <v>73</v>
      </c>
      <c r="F17" s="1">
        <v>100</v>
      </c>
      <c r="G17" s="5">
        <v>2000</v>
      </c>
    </row>
    <row r="18" spans="1:7" ht="15.75" customHeight="1">
      <c r="A18" s="2" t="str">
        <f t="shared" si="0"/>
        <v>A-24W</v>
      </c>
      <c r="B18" s="2" t="s">
        <v>81</v>
      </c>
      <c r="C18" s="2" t="s">
        <v>80</v>
      </c>
      <c r="D18" s="1" t="s">
        <v>75</v>
      </c>
      <c r="E18" s="1" t="s">
        <v>76</v>
      </c>
      <c r="F18" s="1">
        <v>100</v>
      </c>
      <c r="G18" s="5">
        <v>2000</v>
      </c>
    </row>
    <row r="19" spans="1:7" ht="15.75" customHeight="1">
      <c r="C19" s="1"/>
      <c r="G19" s="5"/>
    </row>
    <row r="20" spans="1:7" ht="15.75" customHeight="1">
      <c r="A20" s="2" t="str">
        <f t="shared" ref="A20:A34" si="1">B20&amp;"-"&amp;D20</f>
        <v>B-6N</v>
      </c>
      <c r="B20" s="2" t="s">
        <v>83</v>
      </c>
      <c r="C20" s="2" t="s">
        <v>140</v>
      </c>
      <c r="D20" s="1" t="s">
        <v>35</v>
      </c>
      <c r="E20" s="1" t="s">
        <v>36</v>
      </c>
      <c r="F20" s="1">
        <v>60</v>
      </c>
      <c r="G20" s="5">
        <v>800</v>
      </c>
    </row>
    <row r="21" spans="1:7" ht="15.75" customHeight="1">
      <c r="A21" s="2" t="str">
        <f t="shared" si="1"/>
        <v>B-12N</v>
      </c>
      <c r="B21" s="2" t="s">
        <v>83</v>
      </c>
      <c r="C21" s="2" t="s">
        <v>140</v>
      </c>
      <c r="D21" s="1" t="s">
        <v>38</v>
      </c>
      <c r="E21" s="1" t="s">
        <v>39</v>
      </c>
      <c r="F21" s="1">
        <v>80</v>
      </c>
      <c r="G21" s="4">
        <v>1100</v>
      </c>
    </row>
    <row r="22" spans="1:7" ht="15.75" customHeight="1">
      <c r="A22" s="2" t="str">
        <f t="shared" si="1"/>
        <v>B-6N/W</v>
      </c>
      <c r="B22" s="2" t="s">
        <v>83</v>
      </c>
      <c r="C22" s="2" t="s">
        <v>140</v>
      </c>
      <c r="D22" s="1" t="s">
        <v>41</v>
      </c>
      <c r="E22" s="1" t="s">
        <v>42</v>
      </c>
      <c r="F22" s="1">
        <v>80</v>
      </c>
      <c r="G22" s="4">
        <v>1100</v>
      </c>
    </row>
    <row r="23" spans="1:7" ht="15.75" customHeight="1">
      <c r="A23" s="2" t="str">
        <f t="shared" si="1"/>
        <v>B-12N/W</v>
      </c>
      <c r="B23" s="2" t="s">
        <v>83</v>
      </c>
      <c r="C23" s="2" t="s">
        <v>140</v>
      </c>
      <c r="D23" s="1" t="s">
        <v>44</v>
      </c>
      <c r="E23" s="1" t="s">
        <v>45</v>
      </c>
      <c r="F23" s="1">
        <v>100</v>
      </c>
      <c r="G23" s="4">
        <v>1300</v>
      </c>
    </row>
    <row r="24" spans="1:7" ht="15.75" customHeight="1">
      <c r="A24" s="2" t="str">
        <f t="shared" si="1"/>
        <v>B-6K</v>
      </c>
      <c r="B24" s="2" t="s">
        <v>83</v>
      </c>
      <c r="C24" s="2" t="s">
        <v>140</v>
      </c>
      <c r="D24" s="1" t="s">
        <v>47</v>
      </c>
      <c r="E24" s="1" t="s">
        <v>48</v>
      </c>
      <c r="F24" s="1">
        <v>60</v>
      </c>
      <c r="G24" s="5">
        <v>800</v>
      </c>
    </row>
    <row r="25" spans="1:7" ht="15.75" customHeight="1">
      <c r="A25" s="2" t="str">
        <f t="shared" si="1"/>
        <v>B-12K</v>
      </c>
      <c r="B25" s="2" t="s">
        <v>83</v>
      </c>
      <c r="C25" s="2" t="s">
        <v>140</v>
      </c>
      <c r="D25" s="1" t="s">
        <v>50</v>
      </c>
      <c r="E25" s="1" t="s">
        <v>51</v>
      </c>
      <c r="F25" s="1">
        <v>80</v>
      </c>
      <c r="G25" s="4">
        <v>1100</v>
      </c>
    </row>
    <row r="26" spans="1:7" ht="15.75" customHeight="1">
      <c r="A26" s="2" t="str">
        <f t="shared" si="1"/>
        <v>B-6K/W</v>
      </c>
      <c r="B26" s="2" t="s">
        <v>83</v>
      </c>
      <c r="C26" s="2" t="s">
        <v>140</v>
      </c>
      <c r="D26" s="1" t="s">
        <v>53</v>
      </c>
      <c r="E26" s="1" t="s">
        <v>54</v>
      </c>
      <c r="F26" s="1">
        <v>80</v>
      </c>
      <c r="G26" s="4">
        <v>1100</v>
      </c>
    </row>
    <row r="27" spans="1:7" ht="15.75" customHeight="1">
      <c r="A27" s="2" t="str">
        <f t="shared" si="1"/>
        <v>B-12K/W</v>
      </c>
      <c r="B27" s="2" t="s">
        <v>83</v>
      </c>
      <c r="C27" s="2" t="s">
        <v>140</v>
      </c>
      <c r="D27" s="1" t="s">
        <v>29</v>
      </c>
      <c r="E27" s="1" t="s">
        <v>45</v>
      </c>
      <c r="F27" s="1">
        <v>100</v>
      </c>
      <c r="G27" s="4">
        <v>1300</v>
      </c>
    </row>
    <row r="28" spans="1:7" ht="15.75" customHeight="1">
      <c r="A28" s="2" t="str">
        <f t="shared" si="1"/>
        <v>B-2KZ</v>
      </c>
      <c r="B28" s="2" t="s">
        <v>83</v>
      </c>
      <c r="C28" s="2" t="s">
        <v>140</v>
      </c>
      <c r="D28" s="1" t="s">
        <v>57</v>
      </c>
      <c r="E28" s="1" t="s">
        <v>58</v>
      </c>
      <c r="F28" s="1">
        <v>60</v>
      </c>
      <c r="G28" s="5">
        <v>800</v>
      </c>
    </row>
    <row r="29" spans="1:7" ht="15.75" customHeight="1">
      <c r="A29" s="2" t="str">
        <f t="shared" si="1"/>
        <v>B-5KZ</v>
      </c>
      <c r="B29" s="2" t="s">
        <v>83</v>
      </c>
      <c r="C29" s="2" t="s">
        <v>140</v>
      </c>
      <c r="D29" s="1" t="s">
        <v>60</v>
      </c>
      <c r="E29" s="1" t="s">
        <v>61</v>
      </c>
      <c r="F29" s="1">
        <v>80</v>
      </c>
      <c r="G29" s="4">
        <v>1100</v>
      </c>
    </row>
    <row r="30" spans="1:7" ht="15.75" customHeight="1">
      <c r="A30" s="2" t="str">
        <f t="shared" si="1"/>
        <v>B-10KZ</v>
      </c>
      <c r="B30" s="2" t="s">
        <v>83</v>
      </c>
      <c r="C30" s="2" t="s">
        <v>140</v>
      </c>
      <c r="D30" s="1" t="s">
        <v>63</v>
      </c>
      <c r="E30" s="1" t="s">
        <v>64</v>
      </c>
      <c r="F30" s="1">
        <v>100</v>
      </c>
      <c r="G30" s="4">
        <v>1300</v>
      </c>
    </row>
    <row r="31" spans="1:7" ht="15.75" customHeight="1">
      <c r="A31" s="2" t="str">
        <f t="shared" si="1"/>
        <v>B-2KH</v>
      </c>
      <c r="B31" s="2" t="s">
        <v>83</v>
      </c>
      <c r="C31" s="2" t="s">
        <v>140</v>
      </c>
      <c r="D31" s="1" t="s">
        <v>66</v>
      </c>
      <c r="E31" s="1" t="s">
        <v>67</v>
      </c>
      <c r="F31" s="1">
        <v>60</v>
      </c>
      <c r="G31" s="5">
        <v>800</v>
      </c>
    </row>
    <row r="32" spans="1:7" ht="15.75" customHeight="1">
      <c r="A32" s="2" t="str">
        <f t="shared" si="1"/>
        <v>B-5KH</v>
      </c>
      <c r="B32" s="2" t="s">
        <v>83</v>
      </c>
      <c r="C32" s="2" t="s">
        <v>140</v>
      </c>
      <c r="D32" s="1" t="s">
        <v>69</v>
      </c>
      <c r="E32" s="1" t="s">
        <v>70</v>
      </c>
      <c r="F32" s="1">
        <v>80</v>
      </c>
      <c r="G32" s="4">
        <v>1100</v>
      </c>
    </row>
    <row r="33" spans="1:7" ht="15.75" customHeight="1">
      <c r="A33" s="2" t="str">
        <f t="shared" si="1"/>
        <v>B-10KH</v>
      </c>
      <c r="B33" s="2" t="s">
        <v>83</v>
      </c>
      <c r="C33" s="2" t="s">
        <v>140</v>
      </c>
      <c r="D33" s="1" t="s">
        <v>72</v>
      </c>
      <c r="E33" s="1" t="s">
        <v>73</v>
      </c>
      <c r="F33" s="1">
        <v>100</v>
      </c>
      <c r="G33" s="4">
        <v>1300</v>
      </c>
    </row>
    <row r="34" spans="1:7" ht="15.75" customHeight="1">
      <c r="A34" s="2" t="str">
        <f t="shared" si="1"/>
        <v>B-24W</v>
      </c>
      <c r="B34" s="2" t="s">
        <v>83</v>
      </c>
      <c r="C34" s="2" t="s">
        <v>140</v>
      </c>
      <c r="D34" s="1" t="s">
        <v>75</v>
      </c>
      <c r="E34" s="1" t="s">
        <v>76</v>
      </c>
      <c r="F34" s="1">
        <v>100</v>
      </c>
      <c r="G34" s="4">
        <v>1300</v>
      </c>
    </row>
    <row r="35" spans="1:7" ht="15.75" customHeight="1">
      <c r="C35" s="1"/>
      <c r="G35" s="5"/>
    </row>
    <row r="36" spans="1:7" ht="15.75" customHeight="1">
      <c r="A36" s="2" t="str">
        <f t="shared" ref="A36:A50" si="2">B36&amp;"-"&amp;D36</f>
        <v>C-6N</v>
      </c>
      <c r="B36" s="2" t="s">
        <v>87</v>
      </c>
      <c r="C36" s="2" t="s">
        <v>141</v>
      </c>
      <c r="D36" s="1" t="s">
        <v>35</v>
      </c>
      <c r="E36" s="1" t="s">
        <v>36</v>
      </c>
      <c r="F36" s="1">
        <v>60</v>
      </c>
      <c r="G36" s="4">
        <v>700</v>
      </c>
    </row>
    <row r="37" spans="1:7" ht="15.75" customHeight="1">
      <c r="A37" s="2" t="str">
        <f t="shared" si="2"/>
        <v>C-12N</v>
      </c>
      <c r="B37" s="2" t="s">
        <v>87</v>
      </c>
      <c r="C37" s="2" t="s">
        <v>141</v>
      </c>
      <c r="D37" s="1" t="s">
        <v>38</v>
      </c>
      <c r="E37" s="1" t="s">
        <v>39</v>
      </c>
      <c r="F37" s="1">
        <v>80</v>
      </c>
      <c r="G37" s="4">
        <v>900</v>
      </c>
    </row>
    <row r="38" spans="1:7" ht="15.75" customHeight="1">
      <c r="A38" s="2" t="str">
        <f t="shared" si="2"/>
        <v>C-6N/W</v>
      </c>
      <c r="B38" s="2" t="s">
        <v>87</v>
      </c>
      <c r="C38" s="2" t="s">
        <v>141</v>
      </c>
      <c r="D38" s="1" t="s">
        <v>41</v>
      </c>
      <c r="E38" s="1" t="s">
        <v>42</v>
      </c>
      <c r="F38" s="1">
        <v>80</v>
      </c>
      <c r="G38" s="4">
        <v>900</v>
      </c>
    </row>
    <row r="39" spans="1:7" ht="15.75" customHeight="1">
      <c r="A39" s="2" t="str">
        <f t="shared" si="2"/>
        <v>C-12N/W</v>
      </c>
      <c r="B39" s="2" t="s">
        <v>87</v>
      </c>
      <c r="C39" s="2" t="s">
        <v>141</v>
      </c>
      <c r="D39" s="1" t="s">
        <v>44</v>
      </c>
      <c r="E39" s="1" t="s">
        <v>45</v>
      </c>
      <c r="F39" s="1">
        <v>100</v>
      </c>
      <c r="G39" s="4">
        <v>1100</v>
      </c>
    </row>
    <row r="40" spans="1:7" ht="15.75" customHeight="1">
      <c r="A40" s="2" t="str">
        <f t="shared" si="2"/>
        <v>C-6K</v>
      </c>
      <c r="B40" s="2" t="s">
        <v>87</v>
      </c>
      <c r="C40" s="2" t="s">
        <v>141</v>
      </c>
      <c r="D40" s="1" t="s">
        <v>47</v>
      </c>
      <c r="E40" s="1" t="s">
        <v>48</v>
      </c>
      <c r="F40" s="1">
        <v>60</v>
      </c>
      <c r="G40" s="4">
        <v>700</v>
      </c>
    </row>
    <row r="41" spans="1:7" ht="15.75" customHeight="1">
      <c r="A41" s="2" t="str">
        <f t="shared" si="2"/>
        <v>C-12K</v>
      </c>
      <c r="B41" s="2" t="s">
        <v>87</v>
      </c>
      <c r="C41" s="2" t="s">
        <v>141</v>
      </c>
      <c r="D41" s="1" t="s">
        <v>50</v>
      </c>
      <c r="E41" s="1" t="s">
        <v>51</v>
      </c>
      <c r="F41" s="1">
        <v>80</v>
      </c>
      <c r="G41" s="4">
        <v>900</v>
      </c>
    </row>
    <row r="42" spans="1:7" ht="15.75" customHeight="1">
      <c r="A42" s="2" t="str">
        <f t="shared" si="2"/>
        <v>C-6K/W</v>
      </c>
      <c r="B42" s="2" t="s">
        <v>87</v>
      </c>
      <c r="C42" s="2" t="s">
        <v>141</v>
      </c>
      <c r="D42" s="1" t="s">
        <v>53</v>
      </c>
      <c r="E42" s="1" t="s">
        <v>54</v>
      </c>
      <c r="F42" s="1">
        <v>80</v>
      </c>
      <c r="G42" s="4">
        <v>900</v>
      </c>
    </row>
    <row r="43" spans="1:7" ht="15.75" customHeight="1">
      <c r="A43" s="2" t="str">
        <f t="shared" si="2"/>
        <v>C-12K/W</v>
      </c>
      <c r="B43" s="2" t="s">
        <v>87</v>
      </c>
      <c r="C43" s="2" t="s">
        <v>141</v>
      </c>
      <c r="D43" s="1" t="s">
        <v>29</v>
      </c>
      <c r="E43" s="1" t="s">
        <v>45</v>
      </c>
      <c r="F43" s="1">
        <v>100</v>
      </c>
      <c r="G43" s="4">
        <v>1100</v>
      </c>
    </row>
    <row r="44" spans="1:7" ht="15.75" customHeight="1">
      <c r="A44" s="2" t="str">
        <f t="shared" si="2"/>
        <v>C-2KZ</v>
      </c>
      <c r="B44" s="2" t="s">
        <v>87</v>
      </c>
      <c r="C44" s="2" t="s">
        <v>141</v>
      </c>
      <c r="D44" s="1" t="s">
        <v>57</v>
      </c>
      <c r="E44" s="1" t="s">
        <v>58</v>
      </c>
      <c r="F44" s="1">
        <v>60</v>
      </c>
      <c r="G44" s="4">
        <v>700</v>
      </c>
    </row>
    <row r="45" spans="1:7" ht="15.75" customHeight="1">
      <c r="A45" s="2" t="str">
        <f t="shared" si="2"/>
        <v>C-5KZ</v>
      </c>
      <c r="B45" s="2" t="s">
        <v>87</v>
      </c>
      <c r="C45" s="2" t="s">
        <v>141</v>
      </c>
      <c r="D45" s="1" t="s">
        <v>60</v>
      </c>
      <c r="E45" s="1" t="s">
        <v>61</v>
      </c>
      <c r="F45" s="1">
        <v>80</v>
      </c>
      <c r="G45" s="4">
        <v>900</v>
      </c>
    </row>
    <row r="46" spans="1:7" ht="15.75" customHeight="1">
      <c r="A46" s="2" t="str">
        <f t="shared" si="2"/>
        <v>C-10KZ</v>
      </c>
      <c r="B46" s="2" t="s">
        <v>87</v>
      </c>
      <c r="C46" s="2" t="s">
        <v>141</v>
      </c>
      <c r="D46" s="1" t="s">
        <v>63</v>
      </c>
      <c r="E46" s="1" t="s">
        <v>64</v>
      </c>
      <c r="F46" s="1">
        <v>100</v>
      </c>
      <c r="G46" s="4">
        <v>1100</v>
      </c>
    </row>
    <row r="47" spans="1:7" ht="15.75" customHeight="1">
      <c r="A47" s="2" t="str">
        <f t="shared" si="2"/>
        <v>C-2KH</v>
      </c>
      <c r="B47" s="2" t="s">
        <v>87</v>
      </c>
      <c r="C47" s="2" t="s">
        <v>141</v>
      </c>
      <c r="D47" s="1" t="s">
        <v>66</v>
      </c>
      <c r="E47" s="1" t="s">
        <v>67</v>
      </c>
      <c r="F47" s="1">
        <v>60</v>
      </c>
      <c r="G47" s="4">
        <v>700</v>
      </c>
    </row>
    <row r="48" spans="1:7" ht="15.75" customHeight="1">
      <c r="A48" s="2" t="str">
        <f t="shared" si="2"/>
        <v>C-5KH</v>
      </c>
      <c r="B48" s="2" t="s">
        <v>87</v>
      </c>
      <c r="C48" s="2" t="s">
        <v>141</v>
      </c>
      <c r="D48" s="1" t="s">
        <v>69</v>
      </c>
      <c r="E48" s="1" t="s">
        <v>70</v>
      </c>
      <c r="F48" s="1">
        <v>80</v>
      </c>
      <c r="G48" s="4">
        <v>900</v>
      </c>
    </row>
    <row r="49" spans="1:7" ht="15.75" customHeight="1">
      <c r="A49" s="2" t="str">
        <f t="shared" si="2"/>
        <v>C-10KH</v>
      </c>
      <c r="B49" s="2" t="s">
        <v>87</v>
      </c>
      <c r="C49" s="2" t="s">
        <v>141</v>
      </c>
      <c r="D49" s="1" t="s">
        <v>72</v>
      </c>
      <c r="E49" s="1" t="s">
        <v>73</v>
      </c>
      <c r="F49" s="1">
        <v>100</v>
      </c>
      <c r="G49" s="4">
        <v>1100</v>
      </c>
    </row>
    <row r="50" spans="1:7" ht="15.75" customHeight="1">
      <c r="A50" s="2" t="str">
        <f t="shared" si="2"/>
        <v>C-24W</v>
      </c>
      <c r="B50" s="2" t="s">
        <v>87</v>
      </c>
      <c r="C50" s="2" t="s">
        <v>141</v>
      </c>
      <c r="D50" s="1" t="s">
        <v>75</v>
      </c>
      <c r="E50" s="1" t="s">
        <v>76</v>
      </c>
      <c r="F50" s="1">
        <v>100</v>
      </c>
      <c r="G50" s="4">
        <v>1100</v>
      </c>
    </row>
    <row r="51" spans="1:7" ht="15.75" customHeight="1">
      <c r="C51" s="1"/>
      <c r="G51" s="5"/>
    </row>
    <row r="52" spans="1:7" ht="15.75" customHeight="1">
      <c r="A52" s="2" t="str">
        <f t="shared" ref="A52:A66" si="3">B52&amp;"-"&amp;D52</f>
        <v>D-6N</v>
      </c>
      <c r="B52" s="2" t="s">
        <v>91</v>
      </c>
      <c r="C52" s="2" t="s">
        <v>142</v>
      </c>
      <c r="D52" s="1" t="s">
        <v>35</v>
      </c>
      <c r="E52" s="1" t="s">
        <v>36</v>
      </c>
      <c r="F52" s="1">
        <v>60</v>
      </c>
      <c r="G52" s="4">
        <v>700</v>
      </c>
    </row>
    <row r="53" spans="1:7" ht="15.75" customHeight="1">
      <c r="A53" s="2" t="str">
        <f t="shared" si="3"/>
        <v>D-12N</v>
      </c>
      <c r="B53" s="2" t="s">
        <v>91</v>
      </c>
      <c r="C53" s="2" t="s">
        <v>142</v>
      </c>
      <c r="D53" s="1" t="s">
        <v>38</v>
      </c>
      <c r="E53" s="1" t="s">
        <v>39</v>
      </c>
      <c r="F53" s="1">
        <v>80</v>
      </c>
      <c r="G53" s="4">
        <v>900</v>
      </c>
    </row>
    <row r="54" spans="1:7" ht="15.75" customHeight="1">
      <c r="A54" s="2" t="str">
        <f t="shared" si="3"/>
        <v>D-6N/W</v>
      </c>
      <c r="B54" s="2" t="s">
        <v>91</v>
      </c>
      <c r="C54" s="2" t="s">
        <v>142</v>
      </c>
      <c r="D54" s="1" t="s">
        <v>41</v>
      </c>
      <c r="E54" s="1" t="s">
        <v>42</v>
      </c>
      <c r="F54" s="1">
        <v>80</v>
      </c>
      <c r="G54" s="4">
        <v>900</v>
      </c>
    </row>
    <row r="55" spans="1:7" ht="15.75" customHeight="1">
      <c r="A55" s="2" t="str">
        <f t="shared" si="3"/>
        <v>D-12N/W</v>
      </c>
      <c r="B55" s="2" t="s">
        <v>91</v>
      </c>
      <c r="C55" s="2" t="s">
        <v>142</v>
      </c>
      <c r="D55" s="1" t="s">
        <v>44</v>
      </c>
      <c r="E55" s="1" t="s">
        <v>45</v>
      </c>
      <c r="F55" s="1">
        <v>100</v>
      </c>
      <c r="G55" s="4">
        <v>1100</v>
      </c>
    </row>
    <row r="56" spans="1:7" ht="15.75" customHeight="1">
      <c r="A56" s="2" t="str">
        <f t="shared" si="3"/>
        <v>D-6K</v>
      </c>
      <c r="B56" s="2" t="s">
        <v>91</v>
      </c>
      <c r="C56" s="2" t="s">
        <v>142</v>
      </c>
      <c r="D56" s="1" t="s">
        <v>47</v>
      </c>
      <c r="E56" s="1" t="s">
        <v>48</v>
      </c>
      <c r="F56" s="1">
        <v>60</v>
      </c>
      <c r="G56" s="4">
        <v>700</v>
      </c>
    </row>
    <row r="57" spans="1:7" ht="15.75" customHeight="1">
      <c r="A57" s="2" t="str">
        <f t="shared" si="3"/>
        <v>D-12K</v>
      </c>
      <c r="B57" s="2" t="s">
        <v>91</v>
      </c>
      <c r="C57" s="2" t="s">
        <v>142</v>
      </c>
      <c r="D57" s="1" t="s">
        <v>50</v>
      </c>
      <c r="E57" s="1" t="s">
        <v>51</v>
      </c>
      <c r="F57" s="1">
        <v>80</v>
      </c>
      <c r="G57" s="4">
        <v>900</v>
      </c>
    </row>
    <row r="58" spans="1:7" ht="15.75" customHeight="1">
      <c r="A58" s="2" t="str">
        <f t="shared" si="3"/>
        <v>D-6K/W</v>
      </c>
      <c r="B58" s="2" t="s">
        <v>91</v>
      </c>
      <c r="C58" s="2" t="s">
        <v>142</v>
      </c>
      <c r="D58" s="1" t="s">
        <v>53</v>
      </c>
      <c r="E58" s="1" t="s">
        <v>54</v>
      </c>
      <c r="F58" s="1">
        <v>80</v>
      </c>
      <c r="G58" s="4">
        <v>900</v>
      </c>
    </row>
    <row r="59" spans="1:7" ht="15.75" customHeight="1">
      <c r="A59" s="2" t="str">
        <f t="shared" si="3"/>
        <v>D-12K/W</v>
      </c>
      <c r="B59" s="2" t="s">
        <v>91</v>
      </c>
      <c r="C59" s="2" t="s">
        <v>142</v>
      </c>
      <c r="D59" s="1" t="s">
        <v>29</v>
      </c>
      <c r="E59" s="1" t="s">
        <v>45</v>
      </c>
      <c r="F59" s="1">
        <v>100</v>
      </c>
      <c r="G59" s="4">
        <v>1100</v>
      </c>
    </row>
    <row r="60" spans="1:7" ht="15.75" customHeight="1">
      <c r="A60" s="2" t="str">
        <f t="shared" si="3"/>
        <v>D-2KZ</v>
      </c>
      <c r="B60" s="2" t="s">
        <v>91</v>
      </c>
      <c r="C60" s="2" t="s">
        <v>142</v>
      </c>
      <c r="D60" s="1" t="s">
        <v>57</v>
      </c>
      <c r="E60" s="1" t="s">
        <v>58</v>
      </c>
      <c r="F60" s="1">
        <v>60</v>
      </c>
      <c r="G60" s="4">
        <v>700</v>
      </c>
    </row>
    <row r="61" spans="1:7" ht="15.75" customHeight="1">
      <c r="A61" s="2" t="str">
        <f t="shared" si="3"/>
        <v>D-5KZ</v>
      </c>
      <c r="B61" s="2" t="s">
        <v>91</v>
      </c>
      <c r="C61" s="2" t="s">
        <v>142</v>
      </c>
      <c r="D61" s="1" t="s">
        <v>60</v>
      </c>
      <c r="E61" s="1" t="s">
        <v>61</v>
      </c>
      <c r="F61" s="1">
        <v>80</v>
      </c>
      <c r="G61" s="4">
        <v>900</v>
      </c>
    </row>
    <row r="62" spans="1:7" ht="15.75" customHeight="1">
      <c r="A62" s="2" t="str">
        <f t="shared" si="3"/>
        <v>D-10KZ</v>
      </c>
      <c r="B62" s="2" t="s">
        <v>91</v>
      </c>
      <c r="C62" s="2" t="s">
        <v>142</v>
      </c>
      <c r="D62" s="1" t="s">
        <v>63</v>
      </c>
      <c r="E62" s="1" t="s">
        <v>64</v>
      </c>
      <c r="F62" s="1">
        <v>100</v>
      </c>
      <c r="G62" s="4">
        <v>1100</v>
      </c>
    </row>
    <row r="63" spans="1:7" ht="15.75" customHeight="1">
      <c r="A63" s="2" t="str">
        <f t="shared" si="3"/>
        <v>D-2KH</v>
      </c>
      <c r="B63" s="2" t="s">
        <v>91</v>
      </c>
      <c r="C63" s="2" t="s">
        <v>142</v>
      </c>
      <c r="D63" s="1" t="s">
        <v>66</v>
      </c>
      <c r="E63" s="1" t="s">
        <v>67</v>
      </c>
      <c r="F63" s="1">
        <v>60</v>
      </c>
      <c r="G63" s="4">
        <v>700</v>
      </c>
    </row>
    <row r="64" spans="1:7" ht="15.75" customHeight="1">
      <c r="A64" s="2" t="str">
        <f t="shared" si="3"/>
        <v>D-5KH</v>
      </c>
      <c r="B64" s="2" t="s">
        <v>91</v>
      </c>
      <c r="C64" s="2" t="s">
        <v>142</v>
      </c>
      <c r="D64" s="1" t="s">
        <v>69</v>
      </c>
      <c r="E64" s="1" t="s">
        <v>70</v>
      </c>
      <c r="F64" s="1">
        <v>80</v>
      </c>
      <c r="G64" s="4">
        <v>900</v>
      </c>
    </row>
    <row r="65" spans="1:7" ht="17">
      <c r="A65" s="2" t="str">
        <f t="shared" si="3"/>
        <v>D-10KH</v>
      </c>
      <c r="B65" s="2" t="s">
        <v>91</v>
      </c>
      <c r="C65" s="2" t="s">
        <v>142</v>
      </c>
      <c r="D65" s="1" t="s">
        <v>72</v>
      </c>
      <c r="E65" s="1" t="s">
        <v>73</v>
      </c>
      <c r="F65" s="1">
        <v>100</v>
      </c>
      <c r="G65" s="4">
        <v>1100</v>
      </c>
    </row>
    <row r="66" spans="1:7" ht="17">
      <c r="A66" s="2" t="str">
        <f t="shared" si="3"/>
        <v>D-24W</v>
      </c>
      <c r="B66" s="2" t="s">
        <v>91</v>
      </c>
      <c r="C66" s="2" t="s">
        <v>142</v>
      </c>
      <c r="D66" s="1" t="s">
        <v>75</v>
      </c>
      <c r="E66" s="1" t="s">
        <v>76</v>
      </c>
      <c r="F66" s="1">
        <v>100</v>
      </c>
      <c r="G66" s="4">
        <v>1100</v>
      </c>
    </row>
    <row r="67" spans="1:7" ht="17">
      <c r="C67" s="1"/>
      <c r="G67" s="5"/>
    </row>
    <row r="68" spans="1:7" ht="17">
      <c r="A68" s="2" t="str">
        <f t="shared" ref="A68:A82" si="4">B68&amp;"-"&amp;D68</f>
        <v>E-6N</v>
      </c>
      <c r="B68" s="2" t="s">
        <v>98</v>
      </c>
      <c r="C68" s="2" t="s">
        <v>143</v>
      </c>
      <c r="D68" s="1" t="s">
        <v>35</v>
      </c>
      <c r="E68" s="1" t="s">
        <v>36</v>
      </c>
      <c r="F68" s="1">
        <v>60</v>
      </c>
      <c r="G68" s="5">
        <v>700</v>
      </c>
    </row>
    <row r="69" spans="1:7" ht="17">
      <c r="A69" s="2" t="str">
        <f t="shared" si="4"/>
        <v>E-12N</v>
      </c>
      <c r="B69" s="2" t="s">
        <v>98</v>
      </c>
      <c r="C69" s="2" t="s">
        <v>143</v>
      </c>
      <c r="D69" s="1" t="s">
        <v>38</v>
      </c>
      <c r="E69" s="1" t="s">
        <v>39</v>
      </c>
      <c r="F69" s="1">
        <v>80</v>
      </c>
      <c r="G69" s="5">
        <v>900</v>
      </c>
    </row>
    <row r="70" spans="1:7" ht="17">
      <c r="A70" s="2" t="str">
        <f t="shared" si="4"/>
        <v>E-6N/W</v>
      </c>
      <c r="B70" s="2" t="s">
        <v>98</v>
      </c>
      <c r="C70" s="2" t="s">
        <v>143</v>
      </c>
      <c r="D70" s="1" t="s">
        <v>41</v>
      </c>
      <c r="E70" s="1" t="s">
        <v>42</v>
      </c>
      <c r="F70" s="1">
        <v>80</v>
      </c>
      <c r="G70" s="5">
        <v>900</v>
      </c>
    </row>
    <row r="71" spans="1:7" ht="17">
      <c r="A71" s="2" t="str">
        <f t="shared" si="4"/>
        <v>E-12N/W</v>
      </c>
      <c r="B71" s="2" t="s">
        <v>98</v>
      </c>
      <c r="C71" s="2" t="s">
        <v>143</v>
      </c>
      <c r="D71" s="1" t="s">
        <v>44</v>
      </c>
      <c r="E71" s="1" t="s">
        <v>45</v>
      </c>
      <c r="F71" s="1">
        <v>100</v>
      </c>
      <c r="G71" s="5">
        <v>1100</v>
      </c>
    </row>
    <row r="72" spans="1:7" ht="17">
      <c r="A72" s="2" t="str">
        <f t="shared" si="4"/>
        <v>E-6K</v>
      </c>
      <c r="B72" s="2" t="s">
        <v>98</v>
      </c>
      <c r="C72" s="2" t="s">
        <v>143</v>
      </c>
      <c r="D72" s="1" t="s">
        <v>47</v>
      </c>
      <c r="E72" s="1" t="s">
        <v>48</v>
      </c>
      <c r="F72" s="1">
        <v>60</v>
      </c>
      <c r="G72" s="5">
        <v>700</v>
      </c>
    </row>
    <row r="73" spans="1:7" ht="17">
      <c r="A73" s="2" t="str">
        <f t="shared" si="4"/>
        <v>E-12K</v>
      </c>
      <c r="B73" s="2" t="s">
        <v>98</v>
      </c>
      <c r="C73" s="2" t="s">
        <v>143</v>
      </c>
      <c r="D73" s="1" t="s">
        <v>50</v>
      </c>
      <c r="E73" s="1" t="s">
        <v>51</v>
      </c>
      <c r="F73" s="1">
        <v>80</v>
      </c>
      <c r="G73" s="5">
        <v>900</v>
      </c>
    </row>
    <row r="74" spans="1:7" ht="17">
      <c r="A74" s="2" t="str">
        <f t="shared" si="4"/>
        <v>E-6K/W</v>
      </c>
      <c r="B74" s="2" t="s">
        <v>98</v>
      </c>
      <c r="C74" s="2" t="s">
        <v>143</v>
      </c>
      <c r="D74" s="1" t="s">
        <v>53</v>
      </c>
      <c r="E74" s="1" t="s">
        <v>54</v>
      </c>
      <c r="F74" s="1">
        <v>80</v>
      </c>
      <c r="G74" s="5">
        <v>900</v>
      </c>
    </row>
    <row r="75" spans="1:7" ht="17">
      <c r="A75" s="2" t="str">
        <f t="shared" si="4"/>
        <v>E-12K/W</v>
      </c>
      <c r="B75" s="2" t="s">
        <v>98</v>
      </c>
      <c r="C75" s="2" t="s">
        <v>143</v>
      </c>
      <c r="D75" s="1" t="s">
        <v>29</v>
      </c>
      <c r="E75" s="1" t="s">
        <v>45</v>
      </c>
      <c r="F75" s="1">
        <v>100</v>
      </c>
      <c r="G75" s="5">
        <v>1100</v>
      </c>
    </row>
    <row r="76" spans="1:7" ht="17">
      <c r="A76" s="2" t="str">
        <f t="shared" si="4"/>
        <v>E-2KZ</v>
      </c>
      <c r="B76" s="2" t="s">
        <v>98</v>
      </c>
      <c r="C76" s="2" t="s">
        <v>143</v>
      </c>
      <c r="D76" s="1" t="s">
        <v>57</v>
      </c>
      <c r="E76" s="1" t="s">
        <v>58</v>
      </c>
      <c r="F76" s="1">
        <v>60</v>
      </c>
      <c r="G76" s="5">
        <v>700</v>
      </c>
    </row>
    <row r="77" spans="1:7" ht="17">
      <c r="A77" s="2" t="str">
        <f t="shared" si="4"/>
        <v>E-5KZ</v>
      </c>
      <c r="B77" s="2" t="s">
        <v>98</v>
      </c>
      <c r="C77" s="2" t="s">
        <v>143</v>
      </c>
      <c r="D77" s="1" t="s">
        <v>60</v>
      </c>
      <c r="E77" s="1" t="s">
        <v>61</v>
      </c>
      <c r="F77" s="1">
        <v>80</v>
      </c>
      <c r="G77" s="5">
        <v>900</v>
      </c>
    </row>
    <row r="78" spans="1:7" ht="17">
      <c r="A78" s="2" t="str">
        <f t="shared" si="4"/>
        <v>E-10KZ</v>
      </c>
      <c r="B78" s="2" t="s">
        <v>98</v>
      </c>
      <c r="C78" s="2" t="s">
        <v>143</v>
      </c>
      <c r="D78" s="1" t="s">
        <v>63</v>
      </c>
      <c r="E78" s="1" t="s">
        <v>64</v>
      </c>
      <c r="F78" s="1">
        <v>100</v>
      </c>
      <c r="G78" s="5">
        <v>1100</v>
      </c>
    </row>
    <row r="79" spans="1:7" ht="17">
      <c r="A79" s="2" t="str">
        <f t="shared" si="4"/>
        <v>E-2KH</v>
      </c>
      <c r="B79" s="2" t="s">
        <v>98</v>
      </c>
      <c r="C79" s="2" t="s">
        <v>143</v>
      </c>
      <c r="D79" s="1" t="s">
        <v>66</v>
      </c>
      <c r="E79" s="1" t="s">
        <v>67</v>
      </c>
      <c r="F79" s="1">
        <v>60</v>
      </c>
      <c r="G79" s="5">
        <v>700</v>
      </c>
    </row>
    <row r="80" spans="1:7" ht="17">
      <c r="A80" s="2" t="str">
        <f t="shared" si="4"/>
        <v>E-5KH</v>
      </c>
      <c r="B80" s="2" t="s">
        <v>98</v>
      </c>
      <c r="C80" s="2" t="s">
        <v>143</v>
      </c>
      <c r="D80" s="1" t="s">
        <v>69</v>
      </c>
      <c r="E80" s="1" t="s">
        <v>70</v>
      </c>
      <c r="F80" s="1">
        <v>80</v>
      </c>
      <c r="G80" s="5">
        <v>900</v>
      </c>
    </row>
    <row r="81" spans="1:7" ht="17">
      <c r="A81" s="2" t="str">
        <f t="shared" si="4"/>
        <v>E-10KH</v>
      </c>
      <c r="B81" s="2" t="s">
        <v>98</v>
      </c>
      <c r="C81" s="2" t="s">
        <v>143</v>
      </c>
      <c r="D81" s="1" t="s">
        <v>72</v>
      </c>
      <c r="E81" s="1" t="s">
        <v>73</v>
      </c>
      <c r="F81" s="1">
        <v>100</v>
      </c>
      <c r="G81" s="5">
        <v>1100</v>
      </c>
    </row>
    <row r="82" spans="1:7" ht="17">
      <c r="A82" s="2" t="str">
        <f t="shared" si="4"/>
        <v>E-24W</v>
      </c>
      <c r="B82" s="2" t="s">
        <v>98</v>
      </c>
      <c r="C82" s="2" t="s">
        <v>143</v>
      </c>
      <c r="D82" s="1" t="s">
        <v>75</v>
      </c>
      <c r="E82" s="1" t="s">
        <v>76</v>
      </c>
      <c r="F82" s="1">
        <v>100</v>
      </c>
      <c r="G82" s="5">
        <v>1100</v>
      </c>
    </row>
    <row r="83" spans="1:7" ht="17">
      <c r="C83" s="1"/>
      <c r="G83" s="5"/>
    </row>
    <row r="84" spans="1:7" ht="17">
      <c r="A84" s="2" t="str">
        <f t="shared" ref="A84:A98" si="5">B84&amp;"-"&amp;D84</f>
        <v>F-6N</v>
      </c>
      <c r="B84" s="2" t="s">
        <v>101</v>
      </c>
      <c r="C84" s="2" t="s">
        <v>144</v>
      </c>
      <c r="D84" s="1" t="s">
        <v>35</v>
      </c>
      <c r="E84" s="1" t="s">
        <v>36</v>
      </c>
      <c r="F84" s="1">
        <v>60</v>
      </c>
      <c r="G84" s="4">
        <v>700</v>
      </c>
    </row>
    <row r="85" spans="1:7" ht="17">
      <c r="A85" s="2" t="str">
        <f t="shared" si="5"/>
        <v>F-12N</v>
      </c>
      <c r="B85" s="2" t="s">
        <v>101</v>
      </c>
      <c r="C85" s="2" t="s">
        <v>144</v>
      </c>
      <c r="D85" s="1" t="s">
        <v>38</v>
      </c>
      <c r="E85" s="1" t="s">
        <v>39</v>
      </c>
      <c r="F85" s="1">
        <v>80</v>
      </c>
      <c r="G85" s="4">
        <v>900</v>
      </c>
    </row>
    <row r="86" spans="1:7" ht="17">
      <c r="A86" s="2" t="str">
        <f t="shared" si="5"/>
        <v>F-6N/W</v>
      </c>
      <c r="B86" s="2" t="s">
        <v>101</v>
      </c>
      <c r="C86" s="2" t="s">
        <v>144</v>
      </c>
      <c r="D86" s="1" t="s">
        <v>41</v>
      </c>
      <c r="E86" s="1" t="s">
        <v>42</v>
      </c>
      <c r="F86" s="1">
        <v>80</v>
      </c>
      <c r="G86" s="4">
        <v>900</v>
      </c>
    </row>
    <row r="87" spans="1:7" ht="17">
      <c r="A87" s="2" t="str">
        <f t="shared" si="5"/>
        <v>F-12N/W</v>
      </c>
      <c r="B87" s="2" t="s">
        <v>101</v>
      </c>
      <c r="C87" s="2" t="s">
        <v>144</v>
      </c>
      <c r="D87" s="1" t="s">
        <v>44</v>
      </c>
      <c r="E87" s="1" t="s">
        <v>45</v>
      </c>
      <c r="F87" s="1">
        <v>100</v>
      </c>
      <c r="G87" s="4">
        <v>1100</v>
      </c>
    </row>
    <row r="88" spans="1:7" ht="17">
      <c r="A88" s="2" t="str">
        <f t="shared" si="5"/>
        <v>F-6K</v>
      </c>
      <c r="B88" s="2" t="s">
        <v>101</v>
      </c>
      <c r="C88" s="2" t="s">
        <v>144</v>
      </c>
      <c r="D88" s="1" t="s">
        <v>47</v>
      </c>
      <c r="E88" s="1" t="s">
        <v>48</v>
      </c>
      <c r="F88" s="1">
        <v>60</v>
      </c>
      <c r="G88" s="4">
        <v>700</v>
      </c>
    </row>
    <row r="89" spans="1:7" ht="17">
      <c r="A89" s="2" t="str">
        <f t="shared" si="5"/>
        <v>F-12K</v>
      </c>
      <c r="B89" s="2" t="s">
        <v>101</v>
      </c>
      <c r="C89" s="2" t="s">
        <v>144</v>
      </c>
      <c r="D89" s="1" t="s">
        <v>50</v>
      </c>
      <c r="E89" s="1" t="s">
        <v>51</v>
      </c>
      <c r="F89" s="1">
        <v>80</v>
      </c>
      <c r="G89" s="4">
        <v>900</v>
      </c>
    </row>
    <row r="90" spans="1:7" ht="17">
      <c r="A90" s="2" t="str">
        <f t="shared" si="5"/>
        <v>F-6K/W</v>
      </c>
      <c r="B90" s="2" t="s">
        <v>101</v>
      </c>
      <c r="C90" s="2" t="s">
        <v>144</v>
      </c>
      <c r="D90" s="1" t="s">
        <v>53</v>
      </c>
      <c r="E90" s="1" t="s">
        <v>54</v>
      </c>
      <c r="F90" s="1">
        <v>80</v>
      </c>
      <c r="G90" s="4">
        <v>900</v>
      </c>
    </row>
    <row r="91" spans="1:7" ht="17">
      <c r="A91" s="2" t="str">
        <f t="shared" si="5"/>
        <v>F-12K/W</v>
      </c>
      <c r="B91" s="2" t="s">
        <v>101</v>
      </c>
      <c r="C91" s="2" t="s">
        <v>144</v>
      </c>
      <c r="D91" s="1" t="s">
        <v>29</v>
      </c>
      <c r="E91" s="1" t="s">
        <v>45</v>
      </c>
      <c r="F91" s="1">
        <v>100</v>
      </c>
      <c r="G91" s="4">
        <v>1100</v>
      </c>
    </row>
    <row r="92" spans="1:7" ht="17">
      <c r="A92" s="2" t="str">
        <f t="shared" si="5"/>
        <v>F-2KZ</v>
      </c>
      <c r="B92" s="2" t="s">
        <v>101</v>
      </c>
      <c r="C92" s="2" t="s">
        <v>144</v>
      </c>
      <c r="D92" s="1" t="s">
        <v>57</v>
      </c>
      <c r="E92" s="1" t="s">
        <v>58</v>
      </c>
      <c r="F92" s="1">
        <v>60</v>
      </c>
      <c r="G92" s="4">
        <v>700</v>
      </c>
    </row>
    <row r="93" spans="1:7" ht="17">
      <c r="A93" s="2" t="str">
        <f t="shared" si="5"/>
        <v>F-5KZ</v>
      </c>
      <c r="B93" s="2" t="s">
        <v>101</v>
      </c>
      <c r="C93" s="2" t="s">
        <v>144</v>
      </c>
      <c r="D93" s="1" t="s">
        <v>60</v>
      </c>
      <c r="E93" s="1" t="s">
        <v>61</v>
      </c>
      <c r="F93" s="1">
        <v>80</v>
      </c>
      <c r="G93" s="4">
        <v>900</v>
      </c>
    </row>
    <row r="94" spans="1:7" ht="17">
      <c r="A94" s="2" t="str">
        <f t="shared" si="5"/>
        <v>F-10KZ</v>
      </c>
      <c r="B94" s="2" t="s">
        <v>101</v>
      </c>
      <c r="C94" s="2" t="s">
        <v>144</v>
      </c>
      <c r="D94" s="1" t="s">
        <v>63</v>
      </c>
      <c r="E94" s="1" t="s">
        <v>64</v>
      </c>
      <c r="F94" s="1">
        <v>100</v>
      </c>
      <c r="G94" s="4">
        <v>1100</v>
      </c>
    </row>
    <row r="95" spans="1:7" ht="17">
      <c r="A95" s="2" t="str">
        <f t="shared" si="5"/>
        <v>F-2KH</v>
      </c>
      <c r="B95" s="2" t="s">
        <v>101</v>
      </c>
      <c r="C95" s="2" t="s">
        <v>144</v>
      </c>
      <c r="D95" s="1" t="s">
        <v>66</v>
      </c>
      <c r="E95" s="1" t="s">
        <v>67</v>
      </c>
      <c r="F95" s="1">
        <v>60</v>
      </c>
      <c r="G95" s="4">
        <v>700</v>
      </c>
    </row>
    <row r="96" spans="1:7" ht="17">
      <c r="A96" s="2" t="str">
        <f t="shared" si="5"/>
        <v>F-5KH</v>
      </c>
      <c r="B96" s="2" t="s">
        <v>101</v>
      </c>
      <c r="C96" s="2" t="s">
        <v>144</v>
      </c>
      <c r="D96" s="1" t="s">
        <v>69</v>
      </c>
      <c r="E96" s="1" t="s">
        <v>70</v>
      </c>
      <c r="F96" s="1">
        <v>80</v>
      </c>
      <c r="G96" s="4">
        <v>900</v>
      </c>
    </row>
    <row r="97" spans="1:7" ht="17">
      <c r="A97" s="2" t="str">
        <f t="shared" si="5"/>
        <v>F-10KH</v>
      </c>
      <c r="B97" s="2" t="s">
        <v>101</v>
      </c>
      <c r="C97" s="2" t="s">
        <v>144</v>
      </c>
      <c r="D97" s="1" t="s">
        <v>72</v>
      </c>
      <c r="E97" s="1" t="s">
        <v>73</v>
      </c>
      <c r="F97" s="1">
        <v>100</v>
      </c>
      <c r="G97" s="4">
        <v>1100</v>
      </c>
    </row>
    <row r="98" spans="1:7" ht="17">
      <c r="A98" s="2" t="str">
        <f t="shared" si="5"/>
        <v>F-24W</v>
      </c>
      <c r="B98" s="2" t="s">
        <v>101</v>
      </c>
      <c r="C98" s="2" t="s">
        <v>144</v>
      </c>
      <c r="D98" s="1" t="s">
        <v>75</v>
      </c>
      <c r="E98" s="1" t="s">
        <v>76</v>
      </c>
      <c r="F98" s="1">
        <v>100</v>
      </c>
      <c r="G98" s="4">
        <v>1100</v>
      </c>
    </row>
    <row r="99" spans="1:7" ht="17">
      <c r="C99" s="1"/>
      <c r="G99" s="5"/>
    </row>
    <row r="100" spans="1:7" ht="17">
      <c r="A100" s="2" t="str">
        <f t="shared" ref="A100:A114" si="6">B100&amp;"-"&amp;D100</f>
        <v>G-6N</v>
      </c>
      <c r="B100" s="2" t="s">
        <v>105</v>
      </c>
      <c r="C100" s="2" t="s">
        <v>145</v>
      </c>
      <c r="D100" s="1" t="s">
        <v>35</v>
      </c>
      <c r="E100" s="1" t="s">
        <v>36</v>
      </c>
      <c r="F100" s="1">
        <v>60</v>
      </c>
      <c r="G100" s="4">
        <v>700</v>
      </c>
    </row>
    <row r="101" spans="1:7" ht="17">
      <c r="A101" s="2" t="str">
        <f t="shared" si="6"/>
        <v>G-12N</v>
      </c>
      <c r="B101" s="2" t="s">
        <v>105</v>
      </c>
      <c r="C101" s="2" t="s">
        <v>145</v>
      </c>
      <c r="D101" s="1" t="s">
        <v>38</v>
      </c>
      <c r="E101" s="1" t="s">
        <v>39</v>
      </c>
      <c r="F101" s="1">
        <v>80</v>
      </c>
      <c r="G101" s="4">
        <v>900</v>
      </c>
    </row>
    <row r="102" spans="1:7" ht="17">
      <c r="A102" s="2" t="str">
        <f t="shared" si="6"/>
        <v>G-6N/W</v>
      </c>
      <c r="B102" s="2" t="s">
        <v>105</v>
      </c>
      <c r="C102" s="2" t="s">
        <v>145</v>
      </c>
      <c r="D102" s="1" t="s">
        <v>41</v>
      </c>
      <c r="E102" s="1" t="s">
        <v>42</v>
      </c>
      <c r="F102" s="1">
        <v>80</v>
      </c>
      <c r="G102" s="4">
        <v>900</v>
      </c>
    </row>
    <row r="103" spans="1:7" ht="17">
      <c r="A103" s="2" t="str">
        <f t="shared" si="6"/>
        <v>G-12N/W</v>
      </c>
      <c r="B103" s="2" t="s">
        <v>105</v>
      </c>
      <c r="C103" s="2" t="s">
        <v>145</v>
      </c>
      <c r="D103" s="1" t="s">
        <v>44</v>
      </c>
      <c r="E103" s="1" t="s">
        <v>45</v>
      </c>
      <c r="F103" s="1">
        <v>100</v>
      </c>
      <c r="G103" s="4">
        <v>1100</v>
      </c>
    </row>
    <row r="104" spans="1:7" ht="17">
      <c r="A104" s="2" t="str">
        <f t="shared" si="6"/>
        <v>G-6K</v>
      </c>
      <c r="B104" s="2" t="s">
        <v>105</v>
      </c>
      <c r="C104" s="2" t="s">
        <v>145</v>
      </c>
      <c r="D104" s="1" t="s">
        <v>47</v>
      </c>
      <c r="E104" s="1" t="s">
        <v>48</v>
      </c>
      <c r="F104" s="1">
        <v>60</v>
      </c>
      <c r="G104" s="4">
        <v>700</v>
      </c>
    </row>
    <row r="105" spans="1:7" ht="17">
      <c r="A105" s="2" t="str">
        <f t="shared" si="6"/>
        <v>G-12K</v>
      </c>
      <c r="B105" s="2" t="s">
        <v>105</v>
      </c>
      <c r="C105" s="2" t="s">
        <v>145</v>
      </c>
      <c r="D105" s="1" t="s">
        <v>50</v>
      </c>
      <c r="E105" s="1" t="s">
        <v>51</v>
      </c>
      <c r="F105" s="1">
        <v>80</v>
      </c>
      <c r="G105" s="4">
        <v>900</v>
      </c>
    </row>
    <row r="106" spans="1:7" ht="17">
      <c r="A106" s="2" t="str">
        <f t="shared" si="6"/>
        <v>G-6K/W</v>
      </c>
      <c r="B106" s="2" t="s">
        <v>105</v>
      </c>
      <c r="C106" s="2" t="s">
        <v>145</v>
      </c>
      <c r="D106" s="1" t="s">
        <v>53</v>
      </c>
      <c r="E106" s="1" t="s">
        <v>54</v>
      </c>
      <c r="F106" s="1">
        <v>80</v>
      </c>
      <c r="G106" s="4">
        <v>900</v>
      </c>
    </row>
    <row r="107" spans="1:7" ht="17">
      <c r="A107" s="2" t="str">
        <f t="shared" si="6"/>
        <v>G-12K/W</v>
      </c>
      <c r="B107" s="2" t="s">
        <v>105</v>
      </c>
      <c r="C107" s="2" t="s">
        <v>145</v>
      </c>
      <c r="D107" s="1" t="s">
        <v>29</v>
      </c>
      <c r="E107" s="1" t="s">
        <v>45</v>
      </c>
      <c r="F107" s="1">
        <v>100</v>
      </c>
      <c r="G107" s="4">
        <v>1100</v>
      </c>
    </row>
    <row r="108" spans="1:7" ht="17">
      <c r="A108" s="2" t="str">
        <f t="shared" si="6"/>
        <v>G-2KZ</v>
      </c>
      <c r="B108" s="2" t="s">
        <v>105</v>
      </c>
      <c r="C108" s="2" t="s">
        <v>145</v>
      </c>
      <c r="D108" s="1" t="s">
        <v>57</v>
      </c>
      <c r="E108" s="1" t="s">
        <v>58</v>
      </c>
      <c r="F108" s="1">
        <v>60</v>
      </c>
      <c r="G108" s="4">
        <v>700</v>
      </c>
    </row>
    <row r="109" spans="1:7" ht="17">
      <c r="A109" s="2" t="str">
        <f t="shared" si="6"/>
        <v>G-5KZ</v>
      </c>
      <c r="B109" s="2" t="s">
        <v>105</v>
      </c>
      <c r="C109" s="2" t="s">
        <v>145</v>
      </c>
      <c r="D109" s="1" t="s">
        <v>60</v>
      </c>
      <c r="E109" s="1" t="s">
        <v>61</v>
      </c>
      <c r="F109" s="1">
        <v>80</v>
      </c>
      <c r="G109" s="4">
        <v>900</v>
      </c>
    </row>
    <row r="110" spans="1:7" ht="17">
      <c r="A110" s="2" t="str">
        <f t="shared" si="6"/>
        <v>G-10KZ</v>
      </c>
      <c r="B110" s="2" t="s">
        <v>105</v>
      </c>
      <c r="C110" s="2" t="s">
        <v>145</v>
      </c>
      <c r="D110" s="1" t="s">
        <v>63</v>
      </c>
      <c r="E110" s="1" t="s">
        <v>64</v>
      </c>
      <c r="F110" s="1">
        <v>100</v>
      </c>
      <c r="G110" s="4">
        <v>1100</v>
      </c>
    </row>
    <row r="111" spans="1:7" ht="17">
      <c r="A111" s="2" t="str">
        <f t="shared" si="6"/>
        <v>G-2KH</v>
      </c>
      <c r="B111" s="2" t="s">
        <v>105</v>
      </c>
      <c r="C111" s="2" t="s">
        <v>145</v>
      </c>
      <c r="D111" s="1" t="s">
        <v>66</v>
      </c>
      <c r="E111" s="1" t="s">
        <v>67</v>
      </c>
      <c r="F111" s="1">
        <v>60</v>
      </c>
      <c r="G111" s="4">
        <v>700</v>
      </c>
    </row>
    <row r="112" spans="1:7" ht="17">
      <c r="A112" s="2" t="str">
        <f t="shared" si="6"/>
        <v>G-5KH</v>
      </c>
      <c r="B112" s="2" t="s">
        <v>105</v>
      </c>
      <c r="C112" s="2" t="s">
        <v>145</v>
      </c>
      <c r="D112" s="1" t="s">
        <v>69</v>
      </c>
      <c r="E112" s="1" t="s">
        <v>70</v>
      </c>
      <c r="F112" s="1">
        <v>80</v>
      </c>
      <c r="G112" s="4">
        <v>900</v>
      </c>
    </row>
    <row r="113" spans="1:7" ht="17">
      <c r="A113" s="2" t="str">
        <f t="shared" si="6"/>
        <v>G-10KH</v>
      </c>
      <c r="B113" s="2" t="s">
        <v>105</v>
      </c>
      <c r="C113" s="2" t="s">
        <v>145</v>
      </c>
      <c r="D113" s="1" t="s">
        <v>72</v>
      </c>
      <c r="E113" s="1" t="s">
        <v>73</v>
      </c>
      <c r="F113" s="1">
        <v>100</v>
      </c>
      <c r="G113" s="4">
        <v>1100</v>
      </c>
    </row>
    <row r="114" spans="1:7" ht="17">
      <c r="A114" s="2" t="str">
        <f t="shared" si="6"/>
        <v>G-24W</v>
      </c>
      <c r="B114" s="2" t="s">
        <v>105</v>
      </c>
      <c r="C114" s="2" t="s">
        <v>145</v>
      </c>
      <c r="D114" s="1" t="s">
        <v>75</v>
      </c>
      <c r="E114" s="1" t="s">
        <v>76</v>
      </c>
      <c r="F114" s="1">
        <v>100</v>
      </c>
      <c r="G114" s="4">
        <v>1100</v>
      </c>
    </row>
    <row r="115" spans="1:7" ht="17">
      <c r="C115" s="1"/>
      <c r="G115" s="5"/>
    </row>
    <row r="116" spans="1:7" ht="17">
      <c r="A116" s="2" t="str">
        <f t="shared" ref="A116:A130" si="7">B116&amp;"-"&amp;D116</f>
        <v>H-6N</v>
      </c>
      <c r="B116" s="2" t="s">
        <v>110</v>
      </c>
      <c r="C116" s="2" t="s">
        <v>146</v>
      </c>
      <c r="D116" s="1" t="s">
        <v>35</v>
      </c>
      <c r="E116" s="1" t="s">
        <v>36</v>
      </c>
      <c r="F116" s="1">
        <v>60</v>
      </c>
      <c r="G116" s="4">
        <v>1000</v>
      </c>
    </row>
    <row r="117" spans="1:7" ht="17">
      <c r="A117" s="2" t="str">
        <f t="shared" si="7"/>
        <v>H-12N</v>
      </c>
      <c r="B117" s="2" t="s">
        <v>110</v>
      </c>
      <c r="C117" s="2" t="s">
        <v>146</v>
      </c>
      <c r="D117" s="1" t="s">
        <v>38</v>
      </c>
      <c r="E117" s="1" t="s">
        <v>39</v>
      </c>
      <c r="F117" s="1">
        <v>80</v>
      </c>
      <c r="G117" s="4">
        <v>1100</v>
      </c>
    </row>
    <row r="118" spans="1:7" ht="17">
      <c r="A118" s="2" t="str">
        <f t="shared" si="7"/>
        <v>H-6N/W</v>
      </c>
      <c r="B118" s="2" t="s">
        <v>110</v>
      </c>
      <c r="C118" s="2" t="s">
        <v>146</v>
      </c>
      <c r="D118" s="1" t="s">
        <v>41</v>
      </c>
      <c r="E118" s="1" t="s">
        <v>42</v>
      </c>
      <c r="F118" s="1">
        <v>80</v>
      </c>
      <c r="G118" s="4">
        <v>1100</v>
      </c>
    </row>
    <row r="119" spans="1:7" ht="17">
      <c r="A119" s="2" t="str">
        <f t="shared" si="7"/>
        <v>H-12N/W</v>
      </c>
      <c r="B119" s="2" t="s">
        <v>110</v>
      </c>
      <c r="C119" s="2" t="s">
        <v>146</v>
      </c>
      <c r="D119" s="1" t="s">
        <v>44</v>
      </c>
      <c r="E119" s="1" t="s">
        <v>45</v>
      </c>
      <c r="F119" s="1">
        <v>100</v>
      </c>
      <c r="G119" s="4">
        <v>1300</v>
      </c>
    </row>
    <row r="120" spans="1:7" ht="17">
      <c r="A120" s="2" t="str">
        <f t="shared" si="7"/>
        <v>H-6K</v>
      </c>
      <c r="B120" s="2" t="s">
        <v>110</v>
      </c>
      <c r="C120" s="2" t="s">
        <v>146</v>
      </c>
      <c r="D120" s="1" t="s">
        <v>47</v>
      </c>
      <c r="E120" s="1" t="s">
        <v>48</v>
      </c>
      <c r="F120" s="1">
        <v>60</v>
      </c>
      <c r="G120" s="4">
        <v>1000</v>
      </c>
    </row>
    <row r="121" spans="1:7" ht="17">
      <c r="A121" s="2" t="str">
        <f t="shared" si="7"/>
        <v>H-12K</v>
      </c>
      <c r="B121" s="2" t="s">
        <v>110</v>
      </c>
      <c r="C121" s="2" t="s">
        <v>146</v>
      </c>
      <c r="D121" s="1" t="s">
        <v>50</v>
      </c>
      <c r="E121" s="1" t="s">
        <v>51</v>
      </c>
      <c r="F121" s="1">
        <v>80</v>
      </c>
      <c r="G121" s="4">
        <v>1100</v>
      </c>
    </row>
    <row r="122" spans="1:7" ht="17">
      <c r="A122" s="2" t="str">
        <f t="shared" si="7"/>
        <v>H-6K/W</v>
      </c>
      <c r="B122" s="2" t="s">
        <v>110</v>
      </c>
      <c r="C122" s="2" t="s">
        <v>146</v>
      </c>
      <c r="D122" s="1" t="s">
        <v>53</v>
      </c>
      <c r="E122" s="1" t="s">
        <v>54</v>
      </c>
      <c r="F122" s="1">
        <v>80</v>
      </c>
      <c r="G122" s="4">
        <v>1100</v>
      </c>
    </row>
    <row r="123" spans="1:7" ht="17">
      <c r="A123" s="2" t="str">
        <f t="shared" si="7"/>
        <v>H-12K/W</v>
      </c>
      <c r="B123" s="2" t="s">
        <v>110</v>
      </c>
      <c r="C123" s="2" t="s">
        <v>146</v>
      </c>
      <c r="D123" s="1" t="s">
        <v>29</v>
      </c>
      <c r="E123" s="1" t="s">
        <v>45</v>
      </c>
      <c r="F123" s="1">
        <v>100</v>
      </c>
      <c r="G123" s="4">
        <v>1300</v>
      </c>
    </row>
    <row r="124" spans="1:7" ht="17">
      <c r="A124" s="2" t="str">
        <f t="shared" si="7"/>
        <v>H-2KZ</v>
      </c>
      <c r="B124" s="2" t="s">
        <v>110</v>
      </c>
      <c r="C124" s="2" t="s">
        <v>146</v>
      </c>
      <c r="D124" s="1" t="s">
        <v>57</v>
      </c>
      <c r="E124" s="1" t="s">
        <v>58</v>
      </c>
      <c r="F124" s="1">
        <v>60</v>
      </c>
      <c r="G124" s="4">
        <v>1000</v>
      </c>
    </row>
    <row r="125" spans="1:7" ht="17">
      <c r="A125" s="2" t="str">
        <f t="shared" si="7"/>
        <v>H-5KZ</v>
      </c>
      <c r="B125" s="2" t="s">
        <v>110</v>
      </c>
      <c r="C125" s="2" t="s">
        <v>146</v>
      </c>
      <c r="D125" s="1" t="s">
        <v>60</v>
      </c>
      <c r="E125" s="1" t="s">
        <v>61</v>
      </c>
      <c r="F125" s="1">
        <v>80</v>
      </c>
      <c r="G125" s="4">
        <v>1100</v>
      </c>
    </row>
    <row r="126" spans="1:7" ht="17">
      <c r="A126" s="2" t="str">
        <f t="shared" si="7"/>
        <v>H-10KZ</v>
      </c>
      <c r="B126" s="2" t="s">
        <v>110</v>
      </c>
      <c r="C126" s="2" t="s">
        <v>146</v>
      </c>
      <c r="D126" s="1" t="s">
        <v>63</v>
      </c>
      <c r="E126" s="1" t="s">
        <v>64</v>
      </c>
      <c r="F126" s="1">
        <v>100</v>
      </c>
      <c r="G126" s="4">
        <v>1300</v>
      </c>
    </row>
    <row r="127" spans="1:7" ht="17">
      <c r="A127" s="2" t="str">
        <f t="shared" si="7"/>
        <v>H-2KH</v>
      </c>
      <c r="B127" s="2" t="s">
        <v>110</v>
      </c>
      <c r="C127" s="2" t="s">
        <v>146</v>
      </c>
      <c r="D127" s="1" t="s">
        <v>66</v>
      </c>
      <c r="E127" s="1" t="s">
        <v>67</v>
      </c>
      <c r="F127" s="1">
        <v>60</v>
      </c>
      <c r="G127" s="4">
        <v>1000</v>
      </c>
    </row>
    <row r="128" spans="1:7" ht="17">
      <c r="A128" s="2" t="str">
        <f t="shared" si="7"/>
        <v>H-5KH</v>
      </c>
      <c r="B128" s="2" t="s">
        <v>110</v>
      </c>
      <c r="C128" s="2" t="s">
        <v>146</v>
      </c>
      <c r="D128" s="1" t="s">
        <v>69</v>
      </c>
      <c r="E128" s="1" t="s">
        <v>70</v>
      </c>
      <c r="F128" s="1">
        <v>80</v>
      </c>
      <c r="G128" s="4">
        <v>1100</v>
      </c>
    </row>
    <row r="129" spans="1:7" ht="17">
      <c r="A129" s="2" t="str">
        <f t="shared" si="7"/>
        <v>H-10KH</v>
      </c>
      <c r="B129" s="2" t="s">
        <v>110</v>
      </c>
      <c r="C129" s="2" t="s">
        <v>146</v>
      </c>
      <c r="D129" s="1" t="s">
        <v>72</v>
      </c>
      <c r="E129" s="1" t="s">
        <v>73</v>
      </c>
      <c r="F129" s="1">
        <v>100</v>
      </c>
      <c r="G129" s="4">
        <v>1300</v>
      </c>
    </row>
    <row r="130" spans="1:7" ht="17">
      <c r="A130" s="2" t="str">
        <f t="shared" si="7"/>
        <v>H-24W</v>
      </c>
      <c r="B130" s="2" t="s">
        <v>110</v>
      </c>
      <c r="C130" s="2" t="s">
        <v>146</v>
      </c>
      <c r="D130" s="1" t="s">
        <v>75</v>
      </c>
      <c r="E130" s="1" t="s">
        <v>76</v>
      </c>
      <c r="F130" s="1">
        <v>100</v>
      </c>
      <c r="G130" s="4">
        <v>1300</v>
      </c>
    </row>
    <row r="131" spans="1:7" ht="17">
      <c r="C131" s="1"/>
      <c r="G131" s="5"/>
    </row>
    <row r="132" spans="1:7" ht="17">
      <c r="A132" s="2" t="str">
        <f t="shared" ref="A132:A146" si="8">B132&amp;"-"&amp;D132</f>
        <v>I-6N</v>
      </c>
      <c r="B132" s="2" t="s">
        <v>117</v>
      </c>
      <c r="C132" s="2" t="s">
        <v>147</v>
      </c>
      <c r="D132" s="1" t="s">
        <v>35</v>
      </c>
      <c r="E132" s="1" t="s">
        <v>36</v>
      </c>
      <c r="F132" s="1">
        <v>60</v>
      </c>
      <c r="G132" s="4">
        <v>1100</v>
      </c>
    </row>
    <row r="133" spans="1:7" ht="17">
      <c r="A133" s="2" t="str">
        <f t="shared" si="8"/>
        <v>I-12N</v>
      </c>
      <c r="B133" s="2" t="s">
        <v>117</v>
      </c>
      <c r="C133" s="2" t="s">
        <v>147</v>
      </c>
      <c r="D133" s="1" t="s">
        <v>38</v>
      </c>
      <c r="E133" s="1" t="s">
        <v>39</v>
      </c>
      <c r="F133" s="1">
        <v>80</v>
      </c>
      <c r="G133" s="4">
        <v>1300</v>
      </c>
    </row>
    <row r="134" spans="1:7" ht="17">
      <c r="A134" s="2" t="str">
        <f t="shared" si="8"/>
        <v>I-6N/W</v>
      </c>
      <c r="B134" s="2" t="s">
        <v>117</v>
      </c>
      <c r="C134" s="2" t="s">
        <v>147</v>
      </c>
      <c r="D134" s="1" t="s">
        <v>41</v>
      </c>
      <c r="E134" s="1" t="s">
        <v>42</v>
      </c>
      <c r="F134" s="1">
        <v>80</v>
      </c>
      <c r="G134" s="4">
        <v>1300</v>
      </c>
    </row>
    <row r="135" spans="1:7" ht="17">
      <c r="A135" s="2" t="str">
        <f t="shared" si="8"/>
        <v>I-12N/W</v>
      </c>
      <c r="B135" s="2" t="s">
        <v>117</v>
      </c>
      <c r="C135" s="2" t="s">
        <v>147</v>
      </c>
      <c r="D135" s="1" t="s">
        <v>44</v>
      </c>
      <c r="E135" s="1" t="s">
        <v>45</v>
      </c>
      <c r="F135" s="1">
        <v>100</v>
      </c>
      <c r="G135" s="4">
        <v>1500</v>
      </c>
    </row>
    <row r="136" spans="1:7" ht="17">
      <c r="A136" s="2" t="str">
        <f t="shared" si="8"/>
        <v>I-6K</v>
      </c>
      <c r="B136" s="2" t="s">
        <v>117</v>
      </c>
      <c r="C136" s="2" t="s">
        <v>147</v>
      </c>
      <c r="D136" s="1" t="s">
        <v>47</v>
      </c>
      <c r="E136" s="1" t="s">
        <v>48</v>
      </c>
      <c r="F136" s="1">
        <v>60</v>
      </c>
      <c r="G136" s="4">
        <v>1100</v>
      </c>
    </row>
    <row r="137" spans="1:7" ht="17">
      <c r="A137" s="2" t="str">
        <f t="shared" si="8"/>
        <v>I-12K</v>
      </c>
      <c r="B137" s="2" t="s">
        <v>117</v>
      </c>
      <c r="C137" s="2" t="s">
        <v>147</v>
      </c>
      <c r="D137" s="1" t="s">
        <v>50</v>
      </c>
      <c r="E137" s="1" t="s">
        <v>51</v>
      </c>
      <c r="F137" s="1">
        <v>80</v>
      </c>
      <c r="G137" s="4">
        <v>1300</v>
      </c>
    </row>
    <row r="138" spans="1:7" ht="17">
      <c r="A138" s="2" t="str">
        <f t="shared" si="8"/>
        <v>I-6K/W</v>
      </c>
      <c r="B138" s="2" t="s">
        <v>117</v>
      </c>
      <c r="C138" s="2" t="s">
        <v>147</v>
      </c>
      <c r="D138" s="1" t="s">
        <v>53</v>
      </c>
      <c r="E138" s="1" t="s">
        <v>54</v>
      </c>
      <c r="F138" s="1">
        <v>80</v>
      </c>
      <c r="G138" s="4">
        <v>1300</v>
      </c>
    </row>
    <row r="139" spans="1:7" ht="17">
      <c r="A139" s="2" t="str">
        <f t="shared" si="8"/>
        <v>I-12K/W</v>
      </c>
      <c r="B139" s="2" t="s">
        <v>117</v>
      </c>
      <c r="C139" s="2" t="s">
        <v>147</v>
      </c>
      <c r="D139" s="1" t="s">
        <v>29</v>
      </c>
      <c r="E139" s="1" t="s">
        <v>45</v>
      </c>
      <c r="F139" s="1">
        <v>100</v>
      </c>
      <c r="G139" s="4">
        <v>1500</v>
      </c>
    </row>
    <row r="140" spans="1:7" ht="17">
      <c r="A140" s="2" t="str">
        <f t="shared" si="8"/>
        <v>I-2KZ</v>
      </c>
      <c r="B140" s="2" t="s">
        <v>117</v>
      </c>
      <c r="C140" s="2" t="s">
        <v>147</v>
      </c>
      <c r="D140" s="1" t="s">
        <v>57</v>
      </c>
      <c r="E140" s="1" t="s">
        <v>58</v>
      </c>
      <c r="F140" s="1">
        <v>60</v>
      </c>
      <c r="G140" s="4">
        <v>1100</v>
      </c>
    </row>
    <row r="141" spans="1:7" ht="17">
      <c r="A141" s="2" t="str">
        <f t="shared" si="8"/>
        <v>I-5KZ</v>
      </c>
      <c r="B141" s="2" t="s">
        <v>117</v>
      </c>
      <c r="C141" s="2" t="s">
        <v>147</v>
      </c>
      <c r="D141" s="1" t="s">
        <v>60</v>
      </c>
      <c r="E141" s="1" t="s">
        <v>61</v>
      </c>
      <c r="F141" s="1">
        <v>80</v>
      </c>
      <c r="G141" s="4">
        <v>1300</v>
      </c>
    </row>
    <row r="142" spans="1:7" ht="17">
      <c r="A142" s="2" t="str">
        <f t="shared" si="8"/>
        <v>I-10KZ</v>
      </c>
      <c r="B142" s="2" t="s">
        <v>117</v>
      </c>
      <c r="C142" s="2" t="s">
        <v>147</v>
      </c>
      <c r="D142" s="1" t="s">
        <v>63</v>
      </c>
      <c r="E142" s="1" t="s">
        <v>64</v>
      </c>
      <c r="F142" s="1">
        <v>100</v>
      </c>
      <c r="G142" s="4">
        <v>1500</v>
      </c>
    </row>
    <row r="143" spans="1:7" ht="17">
      <c r="A143" s="2" t="str">
        <f t="shared" si="8"/>
        <v>I-2KH</v>
      </c>
      <c r="B143" s="2" t="s">
        <v>117</v>
      </c>
      <c r="C143" s="2" t="s">
        <v>147</v>
      </c>
      <c r="D143" s="1" t="s">
        <v>66</v>
      </c>
      <c r="E143" s="1" t="s">
        <v>67</v>
      </c>
      <c r="F143" s="1">
        <v>60</v>
      </c>
      <c r="G143" s="4">
        <v>1100</v>
      </c>
    </row>
    <row r="144" spans="1:7" ht="17">
      <c r="A144" s="2" t="str">
        <f t="shared" si="8"/>
        <v>I-5KH</v>
      </c>
      <c r="B144" s="2" t="s">
        <v>117</v>
      </c>
      <c r="C144" s="2" t="s">
        <v>147</v>
      </c>
      <c r="D144" s="1" t="s">
        <v>69</v>
      </c>
      <c r="E144" s="1" t="s">
        <v>70</v>
      </c>
      <c r="F144" s="1">
        <v>80</v>
      </c>
      <c r="G144" s="4">
        <v>1300</v>
      </c>
    </row>
    <row r="145" spans="1:7" ht="17">
      <c r="A145" s="2" t="str">
        <f t="shared" si="8"/>
        <v>I-10KH</v>
      </c>
      <c r="B145" s="2" t="s">
        <v>117</v>
      </c>
      <c r="C145" s="2" t="s">
        <v>147</v>
      </c>
      <c r="D145" s="1" t="s">
        <v>72</v>
      </c>
      <c r="E145" s="1" t="s">
        <v>73</v>
      </c>
      <c r="F145" s="1">
        <v>100</v>
      </c>
      <c r="G145" s="4">
        <v>1500</v>
      </c>
    </row>
    <row r="146" spans="1:7" ht="17">
      <c r="A146" s="2" t="str">
        <f t="shared" si="8"/>
        <v>I-24W</v>
      </c>
      <c r="B146" s="2" t="s">
        <v>117</v>
      </c>
      <c r="C146" s="2" t="s">
        <v>147</v>
      </c>
      <c r="D146" s="1" t="s">
        <v>75</v>
      </c>
      <c r="E146" s="1" t="s">
        <v>76</v>
      </c>
      <c r="F146" s="1">
        <v>100</v>
      </c>
      <c r="G146" s="4">
        <v>1500</v>
      </c>
    </row>
    <row r="147" spans="1:7" ht="17">
      <c r="C147" s="1"/>
      <c r="G147" s="5"/>
    </row>
    <row r="148" spans="1:7" ht="17">
      <c r="A148" s="2" t="str">
        <f t="shared" ref="A148:A162" si="9">B148&amp;"-"&amp;D148</f>
        <v>J-6N</v>
      </c>
      <c r="B148" s="2" t="s">
        <v>123</v>
      </c>
      <c r="C148" s="2" t="s">
        <v>148</v>
      </c>
      <c r="D148" s="1" t="s">
        <v>35</v>
      </c>
      <c r="E148" s="1" t="s">
        <v>36</v>
      </c>
      <c r="F148" s="1">
        <v>60</v>
      </c>
      <c r="G148" s="4">
        <v>1100</v>
      </c>
    </row>
    <row r="149" spans="1:7" ht="17">
      <c r="A149" s="2" t="str">
        <f t="shared" si="9"/>
        <v>J-12N</v>
      </c>
      <c r="B149" s="2" t="s">
        <v>123</v>
      </c>
      <c r="C149" s="2" t="s">
        <v>148</v>
      </c>
      <c r="D149" s="1" t="s">
        <v>38</v>
      </c>
      <c r="E149" s="1" t="s">
        <v>39</v>
      </c>
      <c r="F149" s="1">
        <v>80</v>
      </c>
      <c r="G149" s="4">
        <v>1300</v>
      </c>
    </row>
    <row r="150" spans="1:7" ht="17">
      <c r="A150" s="2" t="str">
        <f t="shared" si="9"/>
        <v>J-6N/W</v>
      </c>
      <c r="B150" s="2" t="s">
        <v>123</v>
      </c>
      <c r="C150" s="2" t="s">
        <v>148</v>
      </c>
      <c r="D150" s="1" t="s">
        <v>41</v>
      </c>
      <c r="E150" s="1" t="s">
        <v>42</v>
      </c>
      <c r="F150" s="1">
        <v>80</v>
      </c>
      <c r="G150" s="4">
        <v>1300</v>
      </c>
    </row>
    <row r="151" spans="1:7" ht="17">
      <c r="A151" s="2" t="str">
        <f t="shared" si="9"/>
        <v>J-12N/W</v>
      </c>
      <c r="B151" s="2" t="s">
        <v>123</v>
      </c>
      <c r="C151" s="2" t="s">
        <v>148</v>
      </c>
      <c r="D151" s="1" t="s">
        <v>44</v>
      </c>
      <c r="E151" s="1" t="s">
        <v>45</v>
      </c>
      <c r="F151" s="1">
        <v>100</v>
      </c>
      <c r="G151" s="4">
        <v>1500</v>
      </c>
    </row>
    <row r="152" spans="1:7" ht="17">
      <c r="A152" s="2" t="str">
        <f t="shared" si="9"/>
        <v>J-6K</v>
      </c>
      <c r="B152" s="2" t="s">
        <v>123</v>
      </c>
      <c r="C152" s="2" t="s">
        <v>148</v>
      </c>
      <c r="D152" s="1" t="s">
        <v>47</v>
      </c>
      <c r="E152" s="1" t="s">
        <v>48</v>
      </c>
      <c r="F152" s="1">
        <v>60</v>
      </c>
      <c r="G152" s="4">
        <v>1100</v>
      </c>
    </row>
    <row r="153" spans="1:7" ht="17">
      <c r="A153" s="2" t="str">
        <f t="shared" si="9"/>
        <v>J-12K</v>
      </c>
      <c r="B153" s="2" t="s">
        <v>123</v>
      </c>
      <c r="C153" s="2" t="s">
        <v>148</v>
      </c>
      <c r="D153" s="1" t="s">
        <v>50</v>
      </c>
      <c r="E153" s="1" t="s">
        <v>51</v>
      </c>
      <c r="F153" s="1">
        <v>80</v>
      </c>
      <c r="G153" s="4">
        <v>1300</v>
      </c>
    </row>
    <row r="154" spans="1:7" ht="17">
      <c r="A154" s="2" t="str">
        <f t="shared" si="9"/>
        <v>J-6K/W</v>
      </c>
      <c r="B154" s="2" t="s">
        <v>123</v>
      </c>
      <c r="C154" s="2" t="s">
        <v>148</v>
      </c>
      <c r="D154" s="1" t="s">
        <v>53</v>
      </c>
      <c r="E154" s="1" t="s">
        <v>54</v>
      </c>
      <c r="F154" s="1">
        <v>80</v>
      </c>
      <c r="G154" s="4">
        <v>1300</v>
      </c>
    </row>
    <row r="155" spans="1:7" ht="17">
      <c r="A155" s="2" t="str">
        <f t="shared" si="9"/>
        <v>J-12K/W</v>
      </c>
      <c r="B155" s="2" t="s">
        <v>123</v>
      </c>
      <c r="C155" s="2" t="s">
        <v>148</v>
      </c>
      <c r="D155" s="1" t="s">
        <v>29</v>
      </c>
      <c r="E155" s="1" t="s">
        <v>45</v>
      </c>
      <c r="F155" s="1">
        <v>100</v>
      </c>
      <c r="G155" s="4">
        <v>1500</v>
      </c>
    </row>
    <row r="156" spans="1:7" ht="17">
      <c r="A156" s="2" t="str">
        <f t="shared" si="9"/>
        <v>J-2KZ</v>
      </c>
      <c r="B156" s="2" t="s">
        <v>123</v>
      </c>
      <c r="C156" s="2" t="s">
        <v>148</v>
      </c>
      <c r="D156" s="1" t="s">
        <v>57</v>
      </c>
      <c r="E156" s="1" t="s">
        <v>58</v>
      </c>
      <c r="F156" s="1">
        <v>60</v>
      </c>
      <c r="G156" s="4">
        <v>1100</v>
      </c>
    </row>
    <row r="157" spans="1:7" ht="17">
      <c r="A157" s="2" t="str">
        <f t="shared" si="9"/>
        <v>J-5KZ</v>
      </c>
      <c r="B157" s="2" t="s">
        <v>123</v>
      </c>
      <c r="C157" s="2" t="s">
        <v>148</v>
      </c>
      <c r="D157" s="1" t="s">
        <v>60</v>
      </c>
      <c r="E157" s="1" t="s">
        <v>61</v>
      </c>
      <c r="F157" s="1">
        <v>80</v>
      </c>
      <c r="G157" s="4">
        <v>1300</v>
      </c>
    </row>
    <row r="158" spans="1:7" ht="17">
      <c r="A158" s="2" t="str">
        <f t="shared" si="9"/>
        <v>J-10KZ</v>
      </c>
      <c r="B158" s="2" t="s">
        <v>123</v>
      </c>
      <c r="C158" s="2" t="s">
        <v>148</v>
      </c>
      <c r="D158" s="1" t="s">
        <v>63</v>
      </c>
      <c r="E158" s="1" t="s">
        <v>64</v>
      </c>
      <c r="F158" s="1">
        <v>100</v>
      </c>
      <c r="G158" s="4">
        <v>1500</v>
      </c>
    </row>
    <row r="159" spans="1:7" ht="17">
      <c r="A159" s="2" t="str">
        <f t="shared" si="9"/>
        <v>J-2KH</v>
      </c>
      <c r="B159" s="2" t="s">
        <v>123</v>
      </c>
      <c r="C159" s="2" t="s">
        <v>148</v>
      </c>
      <c r="D159" s="1" t="s">
        <v>66</v>
      </c>
      <c r="E159" s="1" t="s">
        <v>67</v>
      </c>
      <c r="F159" s="1">
        <v>60</v>
      </c>
      <c r="G159" s="4">
        <v>1100</v>
      </c>
    </row>
    <row r="160" spans="1:7" ht="17">
      <c r="A160" s="2" t="str">
        <f t="shared" si="9"/>
        <v>J-5KH</v>
      </c>
      <c r="B160" s="2" t="s">
        <v>123</v>
      </c>
      <c r="C160" s="2" t="s">
        <v>148</v>
      </c>
      <c r="D160" s="1" t="s">
        <v>69</v>
      </c>
      <c r="E160" s="1" t="s">
        <v>70</v>
      </c>
      <c r="F160" s="1">
        <v>80</v>
      </c>
      <c r="G160" s="4">
        <v>1300</v>
      </c>
    </row>
    <row r="161" spans="1:7" ht="17">
      <c r="A161" s="2" t="str">
        <f t="shared" si="9"/>
        <v>J-10KH</v>
      </c>
      <c r="B161" s="2" t="s">
        <v>123</v>
      </c>
      <c r="C161" s="2" t="s">
        <v>148</v>
      </c>
      <c r="D161" s="1" t="s">
        <v>72</v>
      </c>
      <c r="E161" s="1" t="s">
        <v>73</v>
      </c>
      <c r="F161" s="1">
        <v>100</v>
      </c>
      <c r="G161" s="4">
        <v>1500</v>
      </c>
    </row>
    <row r="162" spans="1:7" ht="17">
      <c r="A162" s="2" t="str">
        <f t="shared" si="9"/>
        <v>J-24W</v>
      </c>
      <c r="B162" s="2" t="s">
        <v>123</v>
      </c>
      <c r="C162" s="2" t="s">
        <v>148</v>
      </c>
      <c r="D162" s="1" t="s">
        <v>75</v>
      </c>
      <c r="E162" s="1" t="s">
        <v>76</v>
      </c>
      <c r="F162" s="1">
        <v>100</v>
      </c>
      <c r="G162" s="4">
        <v>1500</v>
      </c>
    </row>
    <row r="163" spans="1:7" ht="17">
      <c r="C163" s="1"/>
      <c r="G163" s="5"/>
    </row>
    <row r="164" spans="1:7" ht="17">
      <c r="A164" s="2" t="str">
        <f t="shared" ref="A164:A178" si="10">B164&amp;"-"&amp;D164</f>
        <v>K-6N</v>
      </c>
      <c r="B164" s="2" t="s">
        <v>128</v>
      </c>
      <c r="C164" s="2" t="s">
        <v>149</v>
      </c>
      <c r="D164" s="1" t="s">
        <v>35</v>
      </c>
      <c r="E164" s="1" t="s">
        <v>36</v>
      </c>
      <c r="F164" s="1">
        <v>60</v>
      </c>
      <c r="G164" s="4">
        <v>1400</v>
      </c>
    </row>
    <row r="165" spans="1:7" ht="17">
      <c r="A165" s="2" t="str">
        <f t="shared" si="10"/>
        <v>K-12N</v>
      </c>
      <c r="B165" s="2" t="s">
        <v>128</v>
      </c>
      <c r="C165" s="2" t="s">
        <v>149</v>
      </c>
      <c r="D165" s="1" t="s">
        <v>38</v>
      </c>
      <c r="E165" s="1" t="s">
        <v>39</v>
      </c>
      <c r="F165" s="1">
        <v>80</v>
      </c>
      <c r="G165" s="4">
        <v>1700</v>
      </c>
    </row>
    <row r="166" spans="1:7" ht="17">
      <c r="A166" s="2" t="str">
        <f t="shared" si="10"/>
        <v>K-6N/W</v>
      </c>
      <c r="B166" s="2" t="s">
        <v>128</v>
      </c>
      <c r="C166" s="2" t="s">
        <v>149</v>
      </c>
      <c r="D166" s="1" t="s">
        <v>41</v>
      </c>
      <c r="E166" s="1" t="s">
        <v>42</v>
      </c>
      <c r="F166" s="1">
        <v>80</v>
      </c>
      <c r="G166" s="4">
        <v>1700</v>
      </c>
    </row>
    <row r="167" spans="1:7" ht="17">
      <c r="A167" s="2" t="str">
        <f t="shared" si="10"/>
        <v>K-12N/W</v>
      </c>
      <c r="B167" s="2" t="s">
        <v>128</v>
      </c>
      <c r="C167" s="2" t="s">
        <v>149</v>
      </c>
      <c r="D167" s="1" t="s">
        <v>44</v>
      </c>
      <c r="E167" s="1" t="s">
        <v>45</v>
      </c>
      <c r="F167" s="1">
        <v>100</v>
      </c>
      <c r="G167" s="4">
        <v>2100</v>
      </c>
    </row>
    <row r="168" spans="1:7" ht="17">
      <c r="A168" s="2" t="str">
        <f t="shared" si="10"/>
        <v>K-6K</v>
      </c>
      <c r="B168" s="2" t="s">
        <v>128</v>
      </c>
      <c r="C168" s="2" t="s">
        <v>149</v>
      </c>
      <c r="D168" s="1" t="s">
        <v>47</v>
      </c>
      <c r="E168" s="1" t="s">
        <v>48</v>
      </c>
      <c r="F168" s="1">
        <v>60</v>
      </c>
      <c r="G168" s="4">
        <v>1400</v>
      </c>
    </row>
    <row r="169" spans="1:7" ht="17">
      <c r="A169" s="2" t="str">
        <f t="shared" si="10"/>
        <v>K-12K</v>
      </c>
      <c r="B169" s="2" t="s">
        <v>128</v>
      </c>
      <c r="C169" s="2" t="s">
        <v>149</v>
      </c>
      <c r="D169" s="1" t="s">
        <v>50</v>
      </c>
      <c r="E169" s="1" t="s">
        <v>51</v>
      </c>
      <c r="F169" s="1">
        <v>80</v>
      </c>
      <c r="G169" s="4">
        <v>1700</v>
      </c>
    </row>
    <row r="170" spans="1:7" ht="17">
      <c r="A170" s="2" t="str">
        <f t="shared" si="10"/>
        <v>K-6K/W</v>
      </c>
      <c r="B170" s="2" t="s">
        <v>128</v>
      </c>
      <c r="C170" s="2" t="s">
        <v>149</v>
      </c>
      <c r="D170" s="1" t="s">
        <v>53</v>
      </c>
      <c r="E170" s="1" t="s">
        <v>54</v>
      </c>
      <c r="F170" s="1">
        <v>80</v>
      </c>
      <c r="G170" s="4">
        <v>1700</v>
      </c>
    </row>
    <row r="171" spans="1:7" ht="17">
      <c r="A171" s="2" t="str">
        <f t="shared" si="10"/>
        <v>K-12K/W</v>
      </c>
      <c r="B171" s="2" t="s">
        <v>128</v>
      </c>
      <c r="C171" s="2" t="s">
        <v>149</v>
      </c>
      <c r="D171" s="1" t="s">
        <v>29</v>
      </c>
      <c r="E171" s="1" t="s">
        <v>45</v>
      </c>
      <c r="F171" s="1">
        <v>100</v>
      </c>
      <c r="G171" s="4">
        <v>2100</v>
      </c>
    </row>
    <row r="172" spans="1:7" ht="17">
      <c r="A172" s="2" t="str">
        <f t="shared" si="10"/>
        <v>K-2KZ</v>
      </c>
      <c r="B172" s="2" t="s">
        <v>128</v>
      </c>
      <c r="C172" s="2" t="s">
        <v>149</v>
      </c>
      <c r="D172" s="1" t="s">
        <v>57</v>
      </c>
      <c r="E172" s="1" t="s">
        <v>58</v>
      </c>
      <c r="F172" s="1">
        <v>60</v>
      </c>
      <c r="G172" s="4">
        <v>1400</v>
      </c>
    </row>
    <row r="173" spans="1:7" ht="17">
      <c r="A173" s="2" t="str">
        <f t="shared" si="10"/>
        <v>K-5KZ</v>
      </c>
      <c r="B173" s="2" t="s">
        <v>128</v>
      </c>
      <c r="C173" s="2" t="s">
        <v>149</v>
      </c>
      <c r="D173" s="1" t="s">
        <v>60</v>
      </c>
      <c r="E173" s="1" t="s">
        <v>61</v>
      </c>
      <c r="F173" s="1">
        <v>80</v>
      </c>
      <c r="G173" s="4">
        <v>1700</v>
      </c>
    </row>
    <row r="174" spans="1:7" ht="17">
      <c r="A174" s="2" t="str">
        <f t="shared" si="10"/>
        <v>K-10KZ</v>
      </c>
      <c r="B174" s="2" t="s">
        <v>128</v>
      </c>
      <c r="C174" s="2" t="s">
        <v>149</v>
      </c>
      <c r="D174" s="1" t="s">
        <v>63</v>
      </c>
      <c r="E174" s="1" t="s">
        <v>64</v>
      </c>
      <c r="F174" s="1">
        <v>100</v>
      </c>
      <c r="G174" s="4">
        <v>2100</v>
      </c>
    </row>
    <row r="175" spans="1:7" ht="17">
      <c r="A175" s="2" t="str">
        <f t="shared" si="10"/>
        <v>K-2KH</v>
      </c>
      <c r="B175" s="2" t="s">
        <v>128</v>
      </c>
      <c r="C175" s="2" t="s">
        <v>149</v>
      </c>
      <c r="D175" s="1" t="s">
        <v>66</v>
      </c>
      <c r="E175" s="1" t="s">
        <v>67</v>
      </c>
      <c r="F175" s="1">
        <v>60</v>
      </c>
      <c r="G175" s="4">
        <v>1400</v>
      </c>
    </row>
    <row r="176" spans="1:7" ht="17">
      <c r="A176" s="2" t="str">
        <f t="shared" si="10"/>
        <v>K-5KH</v>
      </c>
      <c r="B176" s="2" t="s">
        <v>128</v>
      </c>
      <c r="C176" s="2" t="s">
        <v>149</v>
      </c>
      <c r="D176" s="1" t="s">
        <v>69</v>
      </c>
      <c r="E176" s="1" t="s">
        <v>70</v>
      </c>
      <c r="F176" s="1">
        <v>80</v>
      </c>
      <c r="G176" s="4">
        <v>1700</v>
      </c>
    </row>
    <row r="177" spans="1:7" ht="17">
      <c r="A177" s="2" t="str">
        <f t="shared" si="10"/>
        <v>K-10KH</v>
      </c>
      <c r="B177" s="2" t="s">
        <v>128</v>
      </c>
      <c r="C177" s="2" t="s">
        <v>149</v>
      </c>
      <c r="D177" s="1" t="s">
        <v>72</v>
      </c>
      <c r="E177" s="1" t="s">
        <v>73</v>
      </c>
      <c r="F177" s="1">
        <v>100</v>
      </c>
      <c r="G177" s="4">
        <v>2100</v>
      </c>
    </row>
    <row r="178" spans="1:7" ht="17">
      <c r="A178" s="2" t="str">
        <f t="shared" si="10"/>
        <v>K-24W</v>
      </c>
      <c r="B178" s="2" t="s">
        <v>128</v>
      </c>
      <c r="C178" s="2" t="s">
        <v>149</v>
      </c>
      <c r="D178" s="1" t="s">
        <v>75</v>
      </c>
      <c r="E178" s="1" t="s">
        <v>76</v>
      </c>
      <c r="F178" s="1">
        <v>100</v>
      </c>
      <c r="G178" s="4">
        <v>2100</v>
      </c>
    </row>
    <row r="179" spans="1:7" ht="17">
      <c r="C179" s="1"/>
      <c r="G179" s="5"/>
    </row>
    <row r="180" spans="1:7" ht="17">
      <c r="A180" s="2" t="str">
        <f t="shared" ref="A180:A194" si="11">B180&amp;"-"&amp;D180</f>
        <v>L-6N</v>
      </c>
      <c r="B180" s="2" t="s">
        <v>136</v>
      </c>
      <c r="C180" s="2" t="s">
        <v>135</v>
      </c>
      <c r="D180" s="1" t="s">
        <v>35</v>
      </c>
      <c r="E180" s="1" t="s">
        <v>36</v>
      </c>
      <c r="F180" s="1">
        <v>60</v>
      </c>
      <c r="G180" s="4">
        <v>1700</v>
      </c>
    </row>
    <row r="181" spans="1:7" ht="17">
      <c r="A181" s="2" t="str">
        <f t="shared" si="11"/>
        <v>L-12N</v>
      </c>
      <c r="B181" s="2" t="s">
        <v>136</v>
      </c>
      <c r="C181" s="2" t="s">
        <v>135</v>
      </c>
      <c r="D181" s="1" t="s">
        <v>38</v>
      </c>
      <c r="E181" s="1" t="s">
        <v>39</v>
      </c>
      <c r="F181" s="1">
        <v>80</v>
      </c>
      <c r="G181" s="4">
        <v>2300</v>
      </c>
    </row>
    <row r="182" spans="1:7" ht="17">
      <c r="A182" s="2" t="str">
        <f t="shared" si="11"/>
        <v>L-6N/W</v>
      </c>
      <c r="B182" s="2" t="s">
        <v>136</v>
      </c>
      <c r="C182" s="2" t="s">
        <v>135</v>
      </c>
      <c r="D182" s="1" t="s">
        <v>41</v>
      </c>
      <c r="E182" s="1" t="s">
        <v>42</v>
      </c>
      <c r="F182" s="1">
        <v>80</v>
      </c>
      <c r="G182" s="4">
        <v>2300</v>
      </c>
    </row>
    <row r="183" spans="1:7" ht="17">
      <c r="A183" s="2" t="str">
        <f t="shared" si="11"/>
        <v>L-12N/W</v>
      </c>
      <c r="B183" s="2" t="s">
        <v>136</v>
      </c>
      <c r="C183" s="2" t="s">
        <v>135</v>
      </c>
      <c r="D183" s="1" t="s">
        <v>44</v>
      </c>
      <c r="E183" s="1" t="s">
        <v>45</v>
      </c>
      <c r="F183" s="1">
        <v>100</v>
      </c>
      <c r="G183" s="4">
        <v>2900</v>
      </c>
    </row>
    <row r="184" spans="1:7" ht="17">
      <c r="A184" s="2" t="str">
        <f t="shared" si="11"/>
        <v>L-6K</v>
      </c>
      <c r="B184" s="2" t="s">
        <v>136</v>
      </c>
      <c r="C184" s="2" t="s">
        <v>135</v>
      </c>
      <c r="D184" s="1" t="s">
        <v>47</v>
      </c>
      <c r="E184" s="1" t="s">
        <v>48</v>
      </c>
      <c r="F184" s="1">
        <v>60</v>
      </c>
      <c r="G184" s="4">
        <v>1700</v>
      </c>
    </row>
    <row r="185" spans="1:7" ht="17">
      <c r="A185" s="2" t="str">
        <f t="shared" si="11"/>
        <v>L-12K</v>
      </c>
      <c r="B185" s="2" t="s">
        <v>136</v>
      </c>
      <c r="C185" s="2" t="s">
        <v>135</v>
      </c>
      <c r="D185" s="1" t="s">
        <v>50</v>
      </c>
      <c r="E185" s="1" t="s">
        <v>51</v>
      </c>
      <c r="F185" s="1">
        <v>80</v>
      </c>
      <c r="G185" s="4">
        <v>2300</v>
      </c>
    </row>
    <row r="186" spans="1:7" ht="17">
      <c r="A186" s="2" t="str">
        <f t="shared" si="11"/>
        <v>L-6K/W</v>
      </c>
      <c r="B186" s="2" t="s">
        <v>136</v>
      </c>
      <c r="C186" s="2" t="s">
        <v>135</v>
      </c>
      <c r="D186" s="1" t="s">
        <v>53</v>
      </c>
      <c r="E186" s="1" t="s">
        <v>54</v>
      </c>
      <c r="F186" s="1">
        <v>80</v>
      </c>
      <c r="G186" s="4">
        <v>2300</v>
      </c>
    </row>
    <row r="187" spans="1:7" ht="17">
      <c r="A187" s="2" t="str">
        <f t="shared" si="11"/>
        <v>L-12K/W</v>
      </c>
      <c r="B187" s="2" t="s">
        <v>136</v>
      </c>
      <c r="C187" s="2" t="s">
        <v>135</v>
      </c>
      <c r="D187" s="1" t="s">
        <v>29</v>
      </c>
      <c r="E187" s="1" t="s">
        <v>45</v>
      </c>
      <c r="F187" s="1">
        <v>100</v>
      </c>
      <c r="G187" s="4">
        <v>2900</v>
      </c>
    </row>
    <row r="188" spans="1:7" ht="17">
      <c r="A188" s="2" t="str">
        <f t="shared" si="11"/>
        <v>L-2KZ</v>
      </c>
      <c r="B188" s="2" t="s">
        <v>136</v>
      </c>
      <c r="C188" s="2" t="s">
        <v>135</v>
      </c>
      <c r="D188" s="1" t="s">
        <v>57</v>
      </c>
      <c r="E188" s="1" t="s">
        <v>58</v>
      </c>
      <c r="F188" s="1">
        <v>60</v>
      </c>
      <c r="G188" s="4">
        <v>1700</v>
      </c>
    </row>
    <row r="189" spans="1:7" ht="17">
      <c r="A189" s="2" t="str">
        <f t="shared" si="11"/>
        <v>L-5KZ</v>
      </c>
      <c r="B189" s="2" t="s">
        <v>136</v>
      </c>
      <c r="C189" s="2" t="s">
        <v>135</v>
      </c>
      <c r="D189" s="1" t="s">
        <v>60</v>
      </c>
      <c r="E189" s="1" t="s">
        <v>61</v>
      </c>
      <c r="F189" s="1">
        <v>80</v>
      </c>
      <c r="G189" s="4">
        <v>2300</v>
      </c>
    </row>
    <row r="190" spans="1:7" ht="17">
      <c r="A190" s="2" t="str">
        <f t="shared" si="11"/>
        <v>L-10KZ</v>
      </c>
      <c r="B190" s="2" t="s">
        <v>136</v>
      </c>
      <c r="C190" s="2" t="s">
        <v>135</v>
      </c>
      <c r="D190" s="1" t="s">
        <v>63</v>
      </c>
      <c r="E190" s="1" t="s">
        <v>64</v>
      </c>
      <c r="F190" s="1">
        <v>100</v>
      </c>
      <c r="G190" s="4">
        <v>2900</v>
      </c>
    </row>
    <row r="191" spans="1:7" ht="17">
      <c r="A191" s="2" t="str">
        <f t="shared" si="11"/>
        <v>L-2KH</v>
      </c>
      <c r="B191" s="2" t="s">
        <v>136</v>
      </c>
      <c r="C191" s="2" t="s">
        <v>135</v>
      </c>
      <c r="D191" s="1" t="s">
        <v>66</v>
      </c>
      <c r="E191" s="1" t="s">
        <v>67</v>
      </c>
      <c r="F191" s="1">
        <v>60</v>
      </c>
      <c r="G191" s="4">
        <v>1700</v>
      </c>
    </row>
    <row r="192" spans="1:7" ht="17">
      <c r="A192" s="2" t="str">
        <f t="shared" si="11"/>
        <v>L-5KH</v>
      </c>
      <c r="B192" s="2" t="s">
        <v>136</v>
      </c>
      <c r="C192" s="2" t="s">
        <v>135</v>
      </c>
      <c r="D192" s="1" t="s">
        <v>69</v>
      </c>
      <c r="E192" s="1" t="s">
        <v>70</v>
      </c>
      <c r="F192" s="1">
        <v>80</v>
      </c>
      <c r="G192" s="4">
        <v>2300</v>
      </c>
    </row>
    <row r="193" spans="1:7" ht="17">
      <c r="A193" s="2" t="str">
        <f t="shared" si="11"/>
        <v>L-10KH</v>
      </c>
      <c r="B193" s="2" t="s">
        <v>136</v>
      </c>
      <c r="C193" s="2" t="s">
        <v>135</v>
      </c>
      <c r="D193" s="1" t="s">
        <v>72</v>
      </c>
      <c r="E193" s="1" t="s">
        <v>73</v>
      </c>
      <c r="F193" s="1">
        <v>100</v>
      </c>
      <c r="G193" s="4">
        <v>2900</v>
      </c>
    </row>
    <row r="194" spans="1:7" ht="17">
      <c r="A194" s="2" t="str">
        <f t="shared" si="11"/>
        <v>L-24W</v>
      </c>
      <c r="B194" s="2" t="s">
        <v>136</v>
      </c>
      <c r="C194" s="2" t="s">
        <v>135</v>
      </c>
      <c r="D194" s="1" t="s">
        <v>75</v>
      </c>
      <c r="E194" s="1" t="s">
        <v>76</v>
      </c>
      <c r="F194" s="1">
        <v>100</v>
      </c>
      <c r="G194" s="4">
        <v>2900</v>
      </c>
    </row>
    <row r="195" spans="1:7" ht="17">
      <c r="C195" s="1"/>
      <c r="G195" s="5"/>
    </row>
    <row r="196" spans="1:7" ht="17">
      <c r="C196" s="1"/>
      <c r="G196" s="5"/>
    </row>
    <row r="197" spans="1:7" ht="17">
      <c r="C197" s="1"/>
      <c r="G197" s="5"/>
    </row>
    <row r="198" spans="1:7" ht="17">
      <c r="C198" s="1"/>
      <c r="G198" s="5"/>
    </row>
    <row r="199" spans="1:7" ht="17">
      <c r="C199" s="1"/>
      <c r="G199" s="5"/>
    </row>
    <row r="200" spans="1:7" ht="17">
      <c r="C200" s="1"/>
      <c r="G200" s="5"/>
    </row>
    <row r="201" spans="1:7" ht="17">
      <c r="C201" s="1"/>
      <c r="G201" s="5"/>
    </row>
    <row r="202" spans="1:7" ht="17">
      <c r="C202" s="1"/>
      <c r="G202" s="5"/>
    </row>
    <row r="203" spans="1:7" ht="17">
      <c r="C203" s="1"/>
      <c r="G203" s="5"/>
    </row>
    <row r="204" spans="1:7" ht="17">
      <c r="C204" s="1"/>
      <c r="G204" s="5"/>
    </row>
    <row r="205" spans="1:7" ht="17">
      <c r="C205" s="1"/>
      <c r="G205" s="5"/>
    </row>
    <row r="206" spans="1:7" ht="17">
      <c r="C206" s="1"/>
      <c r="G206" s="5"/>
    </row>
    <row r="207" spans="1:7" ht="17">
      <c r="C207" s="1"/>
      <c r="G207" s="5"/>
    </row>
    <row r="208" spans="1:7" ht="17">
      <c r="C208" s="1"/>
      <c r="G208" s="5"/>
    </row>
    <row r="209" spans="3:7" ht="17">
      <c r="C209" s="1"/>
      <c r="G209" s="5"/>
    </row>
    <row r="210" spans="3:7" ht="17">
      <c r="C210" s="1"/>
      <c r="G210" s="5"/>
    </row>
    <row r="211" spans="3:7" ht="17">
      <c r="C211" s="1"/>
      <c r="G211" s="5"/>
    </row>
    <row r="212" spans="3:7" ht="17">
      <c r="C212" s="1"/>
      <c r="G212" s="5"/>
    </row>
    <row r="213" spans="3:7" ht="17">
      <c r="C213" s="1"/>
      <c r="G213" s="5"/>
    </row>
    <row r="214" spans="3:7" ht="17">
      <c r="C214" s="1"/>
      <c r="G214" s="5"/>
    </row>
    <row r="215" spans="3:7" ht="17">
      <c r="C215" s="1"/>
      <c r="G215" s="5"/>
    </row>
    <row r="216" spans="3:7" ht="17">
      <c r="C216" s="1"/>
      <c r="G216" s="5"/>
    </row>
    <row r="217" spans="3:7" ht="17">
      <c r="C217" s="1"/>
      <c r="G217" s="5"/>
    </row>
    <row r="218" spans="3:7" ht="17">
      <c r="C218" s="1"/>
      <c r="G218" s="5"/>
    </row>
    <row r="219" spans="3:7" ht="17">
      <c r="C219" s="1"/>
      <c r="G219" s="5"/>
    </row>
    <row r="220" spans="3:7" ht="17">
      <c r="C220" s="1"/>
      <c r="G220" s="5"/>
    </row>
    <row r="221" spans="3:7" ht="17">
      <c r="C221" s="1"/>
      <c r="G221" s="5"/>
    </row>
    <row r="222" spans="3:7" ht="17">
      <c r="C222" s="1"/>
      <c r="G222" s="5"/>
    </row>
    <row r="223" spans="3:7" ht="17">
      <c r="C223" s="1"/>
      <c r="G223" s="5"/>
    </row>
    <row r="224" spans="3:7" ht="17">
      <c r="C224" s="1"/>
      <c r="G224" s="5"/>
    </row>
    <row r="225" spans="3:7" ht="17">
      <c r="C225" s="1"/>
      <c r="G225" s="5"/>
    </row>
    <row r="226" spans="3:7" ht="17">
      <c r="C226" s="1"/>
      <c r="G226" s="5"/>
    </row>
    <row r="227" spans="3:7" ht="17">
      <c r="C227" s="1"/>
      <c r="G227" s="5"/>
    </row>
    <row r="228" spans="3:7" ht="17">
      <c r="C228" s="1"/>
      <c r="G228" s="5"/>
    </row>
    <row r="229" spans="3:7" ht="17">
      <c r="C229" s="1"/>
      <c r="G229" s="5"/>
    </row>
    <row r="230" spans="3:7" ht="17">
      <c r="C230" s="1"/>
      <c r="G230" s="5"/>
    </row>
    <row r="231" spans="3:7" ht="17">
      <c r="C231" s="1"/>
      <c r="G231" s="5"/>
    </row>
    <row r="232" spans="3:7" ht="17">
      <c r="C232" s="1"/>
      <c r="G232" s="5"/>
    </row>
    <row r="233" spans="3:7" ht="17">
      <c r="C233" s="1"/>
      <c r="G233" s="5"/>
    </row>
    <row r="234" spans="3:7" ht="17">
      <c r="C234" s="1"/>
      <c r="G234" s="5"/>
    </row>
    <row r="235" spans="3:7" ht="17">
      <c r="C235" s="1"/>
      <c r="G235" s="5"/>
    </row>
    <row r="236" spans="3:7" ht="17">
      <c r="C236" s="1"/>
      <c r="G236" s="5"/>
    </row>
    <row r="237" spans="3:7" ht="17">
      <c r="C237" s="1"/>
      <c r="G237" s="5"/>
    </row>
    <row r="238" spans="3:7" ht="17">
      <c r="C238" s="1"/>
      <c r="G238" s="5"/>
    </row>
    <row r="239" spans="3:7" ht="17">
      <c r="C239" s="1"/>
      <c r="G239" s="5"/>
    </row>
    <row r="240" spans="3:7" ht="17">
      <c r="C240" s="1"/>
      <c r="G240" s="5"/>
    </row>
    <row r="241" spans="3:7" ht="17">
      <c r="C241" s="1"/>
      <c r="G241" s="5"/>
    </row>
    <row r="242" spans="3:7" ht="17">
      <c r="C242" s="1"/>
      <c r="G242" s="5"/>
    </row>
    <row r="243" spans="3:7" ht="17">
      <c r="C243" s="1"/>
      <c r="G243" s="5"/>
    </row>
    <row r="244" spans="3:7" ht="17">
      <c r="C244" s="1"/>
      <c r="G244" s="5"/>
    </row>
    <row r="245" spans="3:7" ht="17">
      <c r="C245" s="1"/>
      <c r="G245" s="5"/>
    </row>
    <row r="246" spans="3:7" ht="17">
      <c r="C246" s="1"/>
      <c r="G246" s="5"/>
    </row>
    <row r="247" spans="3:7" ht="17">
      <c r="C247" s="1"/>
      <c r="G247" s="5"/>
    </row>
    <row r="248" spans="3:7" ht="17">
      <c r="C248" s="1"/>
      <c r="G248" s="5"/>
    </row>
    <row r="249" spans="3:7" ht="17">
      <c r="C249" s="1"/>
      <c r="G249" s="5"/>
    </row>
    <row r="250" spans="3:7" ht="17">
      <c r="C250" s="1"/>
      <c r="G250" s="5"/>
    </row>
    <row r="251" spans="3:7" ht="17">
      <c r="C251" s="1"/>
      <c r="G251" s="5"/>
    </row>
    <row r="252" spans="3:7" ht="17">
      <c r="C252" s="1"/>
      <c r="G252" s="5"/>
    </row>
    <row r="253" spans="3:7" ht="17">
      <c r="C253" s="1"/>
      <c r="G253" s="5"/>
    </row>
    <row r="254" spans="3:7" ht="17">
      <c r="C254" s="1"/>
      <c r="G254" s="5"/>
    </row>
    <row r="255" spans="3:7" ht="17">
      <c r="C255" s="1"/>
      <c r="G255" s="5"/>
    </row>
    <row r="256" spans="3:7" ht="17">
      <c r="C256" s="1"/>
      <c r="G256" s="5"/>
    </row>
    <row r="257" spans="3:7" ht="17">
      <c r="C257" s="1"/>
      <c r="G257" s="5"/>
    </row>
    <row r="258" spans="3:7" ht="17">
      <c r="C258" s="1"/>
      <c r="G258" s="5"/>
    </row>
    <row r="259" spans="3:7" ht="17">
      <c r="C259" s="1"/>
      <c r="G259" s="5"/>
    </row>
    <row r="260" spans="3:7" ht="17">
      <c r="C260" s="1"/>
      <c r="G260" s="5"/>
    </row>
    <row r="261" spans="3:7" ht="17">
      <c r="C261" s="1"/>
      <c r="G261" s="5"/>
    </row>
    <row r="262" spans="3:7" ht="17">
      <c r="C262" s="1"/>
      <c r="G262" s="5"/>
    </row>
    <row r="263" spans="3:7" ht="17">
      <c r="C263" s="1"/>
      <c r="G263" s="5"/>
    </row>
    <row r="264" spans="3:7" ht="17">
      <c r="C264" s="1"/>
      <c r="G264" s="5"/>
    </row>
    <row r="265" spans="3:7" ht="17">
      <c r="C265" s="1"/>
      <c r="G265" s="5"/>
    </row>
    <row r="266" spans="3:7" ht="17">
      <c r="C266" s="1"/>
      <c r="G266" s="5"/>
    </row>
    <row r="267" spans="3:7" ht="17">
      <c r="C267" s="1"/>
      <c r="G267" s="5"/>
    </row>
    <row r="268" spans="3:7" ht="17">
      <c r="C268" s="1"/>
      <c r="G268" s="5"/>
    </row>
    <row r="269" spans="3:7" ht="17">
      <c r="C269" s="1"/>
      <c r="G269" s="5"/>
    </row>
    <row r="270" spans="3:7" ht="17">
      <c r="C270" s="1"/>
      <c r="G270" s="5"/>
    </row>
    <row r="271" spans="3:7" ht="17">
      <c r="C271" s="1"/>
      <c r="G271" s="5"/>
    </row>
    <row r="272" spans="3:7" ht="17">
      <c r="C272" s="1"/>
      <c r="G272" s="5"/>
    </row>
    <row r="273" spans="3:7" ht="17">
      <c r="C273" s="1"/>
      <c r="G273" s="5"/>
    </row>
    <row r="274" spans="3:7" ht="17">
      <c r="C274" s="1"/>
      <c r="G274" s="5"/>
    </row>
    <row r="275" spans="3:7" ht="17">
      <c r="C275" s="1"/>
      <c r="G275" s="5"/>
    </row>
    <row r="276" spans="3:7" ht="17">
      <c r="C276" s="1"/>
      <c r="G276" s="5"/>
    </row>
    <row r="277" spans="3:7" ht="17">
      <c r="C277" s="1"/>
      <c r="G277" s="5"/>
    </row>
    <row r="278" spans="3:7" ht="17">
      <c r="C278" s="1"/>
      <c r="G278" s="5"/>
    </row>
    <row r="279" spans="3:7" ht="17">
      <c r="C279" s="1"/>
      <c r="G279" s="5"/>
    </row>
    <row r="280" spans="3:7" ht="17">
      <c r="C280" s="1"/>
      <c r="G280" s="5"/>
    </row>
    <row r="281" spans="3:7" ht="17">
      <c r="C281" s="1"/>
      <c r="G281" s="5"/>
    </row>
    <row r="282" spans="3:7" ht="17">
      <c r="C282" s="1"/>
      <c r="G282" s="5"/>
    </row>
    <row r="283" spans="3:7" ht="17">
      <c r="C283" s="1"/>
      <c r="G283" s="5"/>
    </row>
    <row r="284" spans="3:7" ht="17">
      <c r="C284" s="1"/>
      <c r="G284" s="5"/>
    </row>
    <row r="285" spans="3:7" ht="17">
      <c r="C285" s="1"/>
      <c r="G285" s="5"/>
    </row>
    <row r="286" spans="3:7" ht="17">
      <c r="C286" s="1"/>
      <c r="G286" s="5"/>
    </row>
    <row r="287" spans="3:7" ht="17">
      <c r="C287" s="1"/>
      <c r="G287" s="5"/>
    </row>
    <row r="288" spans="3:7" ht="17">
      <c r="C288" s="1"/>
      <c r="G288" s="5"/>
    </row>
    <row r="289" spans="3:7" ht="17">
      <c r="C289" s="1"/>
      <c r="G289" s="5"/>
    </row>
    <row r="290" spans="3:7" ht="17">
      <c r="C290" s="1"/>
      <c r="G290" s="5"/>
    </row>
    <row r="291" spans="3:7" ht="17">
      <c r="C291" s="1"/>
      <c r="G291" s="5"/>
    </row>
    <row r="292" spans="3:7" ht="17">
      <c r="C292" s="1"/>
      <c r="G292" s="5"/>
    </row>
    <row r="293" spans="3:7" ht="17">
      <c r="C293" s="1"/>
      <c r="G293" s="5"/>
    </row>
    <row r="294" spans="3:7" ht="17">
      <c r="C294" s="1"/>
      <c r="G294" s="5"/>
    </row>
    <row r="295" spans="3:7" ht="17">
      <c r="C295" s="1"/>
      <c r="G295" s="5"/>
    </row>
    <row r="296" spans="3:7" ht="17">
      <c r="C296" s="1"/>
      <c r="G296" s="5"/>
    </row>
    <row r="297" spans="3:7" ht="17">
      <c r="C297" s="1"/>
      <c r="G297" s="5"/>
    </row>
    <row r="298" spans="3:7" ht="17">
      <c r="C298" s="1"/>
      <c r="G298" s="5"/>
    </row>
    <row r="299" spans="3:7" ht="17">
      <c r="C299" s="1"/>
      <c r="G299" s="5"/>
    </row>
    <row r="300" spans="3:7" ht="17">
      <c r="C300" s="1"/>
      <c r="G300" s="5"/>
    </row>
    <row r="301" spans="3:7" ht="17">
      <c r="C301" s="1"/>
      <c r="G301" s="5"/>
    </row>
    <row r="302" spans="3:7" ht="17">
      <c r="C302" s="1"/>
      <c r="G302" s="5"/>
    </row>
    <row r="303" spans="3:7" ht="17">
      <c r="C303" s="1"/>
      <c r="G303" s="5"/>
    </row>
    <row r="304" spans="3:7" ht="17">
      <c r="C304" s="1"/>
      <c r="G304" s="5"/>
    </row>
    <row r="305" spans="3:7" ht="17">
      <c r="C305" s="1"/>
      <c r="G305" s="5"/>
    </row>
    <row r="306" spans="3:7" ht="17">
      <c r="C306" s="1"/>
      <c r="G306" s="5"/>
    </row>
    <row r="307" spans="3:7" ht="17">
      <c r="C307" s="1"/>
      <c r="G307" s="5"/>
    </row>
    <row r="308" spans="3:7" ht="17">
      <c r="C308" s="1"/>
      <c r="G308" s="5"/>
    </row>
    <row r="309" spans="3:7" ht="17">
      <c r="C309" s="1"/>
      <c r="G309" s="5"/>
    </row>
    <row r="310" spans="3:7" ht="17">
      <c r="C310" s="1"/>
      <c r="G310" s="5"/>
    </row>
    <row r="311" spans="3:7" ht="17">
      <c r="C311" s="1"/>
      <c r="G311" s="5"/>
    </row>
    <row r="312" spans="3:7" ht="17">
      <c r="C312" s="1"/>
      <c r="G312" s="5"/>
    </row>
    <row r="313" spans="3:7" ht="17">
      <c r="C313" s="1"/>
      <c r="G313" s="5"/>
    </row>
    <row r="314" spans="3:7" ht="17">
      <c r="C314" s="1"/>
      <c r="G314" s="5"/>
    </row>
    <row r="315" spans="3:7" ht="17">
      <c r="C315" s="1"/>
      <c r="G315" s="5"/>
    </row>
    <row r="316" spans="3:7" ht="17">
      <c r="C316" s="1"/>
      <c r="G316" s="5"/>
    </row>
    <row r="317" spans="3:7" ht="17">
      <c r="C317" s="1"/>
      <c r="G317" s="5"/>
    </row>
    <row r="318" spans="3:7" ht="17">
      <c r="C318" s="1"/>
      <c r="G318" s="5"/>
    </row>
    <row r="319" spans="3:7" ht="17">
      <c r="C319" s="1"/>
      <c r="G319" s="5"/>
    </row>
    <row r="320" spans="3:7" ht="17">
      <c r="C320" s="1"/>
      <c r="G320" s="5"/>
    </row>
    <row r="321" spans="3:7" ht="17">
      <c r="C321" s="1"/>
      <c r="G321" s="5"/>
    </row>
    <row r="322" spans="3:7" ht="17">
      <c r="C322" s="1"/>
      <c r="G322" s="5"/>
    </row>
    <row r="323" spans="3:7" ht="17">
      <c r="C323" s="1"/>
      <c r="G323" s="5"/>
    </row>
    <row r="324" spans="3:7" ht="17">
      <c r="C324" s="1"/>
      <c r="G324" s="5"/>
    </row>
    <row r="325" spans="3:7" ht="17">
      <c r="C325" s="1"/>
      <c r="G325" s="5"/>
    </row>
    <row r="326" spans="3:7" ht="17">
      <c r="C326" s="1"/>
      <c r="G326" s="5"/>
    </row>
    <row r="327" spans="3:7" ht="17">
      <c r="C327" s="1"/>
      <c r="G327" s="5"/>
    </row>
    <row r="328" spans="3:7" ht="17">
      <c r="C328" s="1"/>
      <c r="G328" s="5"/>
    </row>
    <row r="329" spans="3:7" ht="17">
      <c r="C329" s="1"/>
      <c r="G329" s="5"/>
    </row>
    <row r="330" spans="3:7" ht="17">
      <c r="C330" s="1"/>
      <c r="G330" s="5"/>
    </row>
    <row r="331" spans="3:7" ht="17">
      <c r="C331" s="1"/>
      <c r="G331" s="5"/>
    </row>
    <row r="332" spans="3:7" ht="17">
      <c r="C332" s="1"/>
      <c r="G332" s="5"/>
    </row>
    <row r="333" spans="3:7" ht="17">
      <c r="C333" s="1"/>
      <c r="G333" s="5"/>
    </row>
    <row r="334" spans="3:7" ht="17">
      <c r="C334" s="1"/>
      <c r="G334" s="5"/>
    </row>
    <row r="335" spans="3:7" ht="17">
      <c r="C335" s="1"/>
      <c r="G335" s="5"/>
    </row>
    <row r="336" spans="3:7" ht="17">
      <c r="C336" s="1"/>
      <c r="G336" s="5"/>
    </row>
    <row r="337" spans="3:7" ht="17">
      <c r="C337" s="1"/>
      <c r="G337" s="5"/>
    </row>
    <row r="338" spans="3:7" ht="17">
      <c r="C338" s="1"/>
      <c r="G338" s="5"/>
    </row>
    <row r="339" spans="3:7" ht="17">
      <c r="C339" s="1"/>
      <c r="G339" s="5"/>
    </row>
    <row r="340" spans="3:7" ht="17">
      <c r="C340" s="1"/>
      <c r="G340" s="5"/>
    </row>
    <row r="341" spans="3:7" ht="17">
      <c r="C341" s="1"/>
      <c r="G341" s="5"/>
    </row>
    <row r="342" spans="3:7" ht="17">
      <c r="C342" s="1"/>
      <c r="G342" s="5"/>
    </row>
    <row r="343" spans="3:7" ht="17">
      <c r="C343" s="1"/>
      <c r="G343" s="5"/>
    </row>
    <row r="344" spans="3:7" ht="17">
      <c r="C344" s="1"/>
      <c r="G344" s="5"/>
    </row>
    <row r="345" spans="3:7" ht="17">
      <c r="C345" s="1"/>
      <c r="G345" s="5"/>
    </row>
    <row r="346" spans="3:7" ht="17">
      <c r="C346" s="1"/>
      <c r="G346" s="5"/>
    </row>
    <row r="347" spans="3:7" ht="17">
      <c r="C347" s="1"/>
      <c r="G347" s="5"/>
    </row>
    <row r="348" spans="3:7" ht="17">
      <c r="C348" s="1"/>
      <c r="G348" s="5"/>
    </row>
    <row r="349" spans="3:7" ht="17">
      <c r="C349" s="1"/>
      <c r="G349" s="5"/>
    </row>
    <row r="350" spans="3:7" ht="17">
      <c r="C350" s="1"/>
      <c r="G350" s="5"/>
    </row>
    <row r="351" spans="3:7" ht="17">
      <c r="C351" s="1"/>
      <c r="G351" s="5"/>
    </row>
    <row r="352" spans="3:7" ht="17">
      <c r="C352" s="1"/>
      <c r="G352" s="5"/>
    </row>
    <row r="353" spans="3:7" ht="17">
      <c r="C353" s="1"/>
      <c r="G353" s="5"/>
    </row>
    <row r="354" spans="3:7" ht="17">
      <c r="C354" s="1"/>
      <c r="G354" s="5"/>
    </row>
    <row r="355" spans="3:7" ht="17">
      <c r="C355" s="1"/>
      <c r="G355" s="5"/>
    </row>
    <row r="356" spans="3:7" ht="17">
      <c r="C356" s="1"/>
      <c r="G356" s="5"/>
    </row>
    <row r="357" spans="3:7" ht="17">
      <c r="C357" s="1"/>
      <c r="G357" s="5"/>
    </row>
    <row r="358" spans="3:7" ht="17">
      <c r="C358" s="1"/>
      <c r="G358" s="5"/>
    </row>
    <row r="359" spans="3:7" ht="17">
      <c r="C359" s="1"/>
      <c r="G359" s="5"/>
    </row>
    <row r="360" spans="3:7" ht="17">
      <c r="C360" s="1"/>
      <c r="G360" s="5"/>
    </row>
    <row r="361" spans="3:7" ht="17">
      <c r="C361" s="1"/>
      <c r="G361" s="5"/>
    </row>
    <row r="362" spans="3:7" ht="17">
      <c r="C362" s="1"/>
      <c r="G362" s="5"/>
    </row>
    <row r="363" spans="3:7" ht="17">
      <c r="C363" s="1"/>
      <c r="G363" s="5"/>
    </row>
    <row r="364" spans="3:7" ht="17">
      <c r="C364" s="1"/>
      <c r="G364" s="5"/>
    </row>
    <row r="365" spans="3:7" ht="17">
      <c r="C365" s="1"/>
      <c r="G365" s="5"/>
    </row>
    <row r="366" spans="3:7" ht="17">
      <c r="C366" s="1"/>
      <c r="G366" s="5"/>
    </row>
    <row r="367" spans="3:7" ht="17">
      <c r="C367" s="1"/>
      <c r="G367" s="5"/>
    </row>
    <row r="368" spans="3:7" ht="17">
      <c r="C368" s="1"/>
      <c r="G368" s="5"/>
    </row>
    <row r="369" spans="3:7" ht="17">
      <c r="C369" s="1"/>
      <c r="G369" s="5"/>
    </row>
    <row r="370" spans="3:7" ht="17">
      <c r="C370" s="1"/>
      <c r="G370" s="5"/>
    </row>
    <row r="371" spans="3:7" ht="17">
      <c r="C371" s="1"/>
      <c r="G371" s="5"/>
    </row>
    <row r="372" spans="3:7" ht="17">
      <c r="C372" s="1"/>
      <c r="G372" s="5"/>
    </row>
    <row r="373" spans="3:7" ht="17">
      <c r="C373" s="1"/>
      <c r="G373" s="5"/>
    </row>
    <row r="374" spans="3:7" ht="17">
      <c r="C374" s="1"/>
      <c r="G374" s="5"/>
    </row>
    <row r="375" spans="3:7" ht="17">
      <c r="C375" s="1"/>
      <c r="G375" s="5"/>
    </row>
    <row r="376" spans="3:7" ht="17">
      <c r="C376" s="1"/>
      <c r="G376" s="5"/>
    </row>
    <row r="377" spans="3:7" ht="17">
      <c r="C377" s="1"/>
      <c r="G377" s="5"/>
    </row>
    <row r="378" spans="3:7" ht="17">
      <c r="C378" s="1"/>
      <c r="G378" s="5"/>
    </row>
    <row r="379" spans="3:7" ht="17">
      <c r="C379" s="1"/>
      <c r="G379" s="5"/>
    </row>
    <row r="380" spans="3:7" ht="17">
      <c r="C380" s="1"/>
      <c r="G380" s="5"/>
    </row>
    <row r="381" spans="3:7" ht="17">
      <c r="C381" s="1"/>
      <c r="G381" s="5"/>
    </row>
    <row r="382" spans="3:7" ht="17">
      <c r="C382" s="1"/>
      <c r="G382" s="5"/>
    </row>
    <row r="383" spans="3:7" ht="17">
      <c r="C383" s="1"/>
      <c r="G383" s="5"/>
    </row>
    <row r="384" spans="3:7" ht="17">
      <c r="C384" s="1"/>
      <c r="G384" s="5"/>
    </row>
    <row r="385" spans="3:7" ht="17">
      <c r="C385" s="1"/>
      <c r="G385" s="5"/>
    </row>
    <row r="386" spans="3:7" ht="17">
      <c r="C386" s="1"/>
      <c r="G386" s="5"/>
    </row>
    <row r="387" spans="3:7" ht="17">
      <c r="C387" s="1"/>
      <c r="G387" s="5"/>
    </row>
    <row r="388" spans="3:7" ht="17">
      <c r="C388" s="1"/>
      <c r="G388" s="5"/>
    </row>
    <row r="389" spans="3:7" ht="17">
      <c r="C389" s="1"/>
      <c r="G389" s="5"/>
    </row>
    <row r="390" spans="3:7" ht="17">
      <c r="C390" s="1"/>
      <c r="G390" s="5"/>
    </row>
    <row r="391" spans="3:7" ht="17">
      <c r="C391" s="1"/>
      <c r="G391" s="5"/>
    </row>
    <row r="392" spans="3:7" ht="17">
      <c r="C392" s="1"/>
      <c r="G392" s="5"/>
    </row>
    <row r="393" spans="3:7" ht="17">
      <c r="C393" s="1"/>
      <c r="G393" s="5"/>
    </row>
    <row r="394" spans="3:7" ht="17">
      <c r="C394" s="1"/>
      <c r="G394" s="5"/>
    </row>
    <row r="395" spans="3:7" ht="17">
      <c r="C395" s="1"/>
      <c r="G395" s="5"/>
    </row>
    <row r="396" spans="3:7" ht="17">
      <c r="C396" s="1"/>
      <c r="G396" s="5"/>
    </row>
    <row r="397" spans="3:7" ht="17">
      <c r="C397" s="1"/>
      <c r="G397" s="5"/>
    </row>
    <row r="398" spans="3:7" ht="17">
      <c r="C398" s="1"/>
      <c r="G398" s="5"/>
    </row>
    <row r="399" spans="3:7" ht="17">
      <c r="C399" s="1"/>
      <c r="G399" s="5"/>
    </row>
    <row r="400" spans="3:7" ht="17">
      <c r="C400" s="1"/>
      <c r="G400" s="5"/>
    </row>
    <row r="401" spans="3:7" ht="17">
      <c r="C401" s="1"/>
      <c r="G401" s="5"/>
    </row>
    <row r="402" spans="3:7" ht="17">
      <c r="C402" s="1"/>
      <c r="G402" s="5"/>
    </row>
    <row r="403" spans="3:7" ht="17">
      <c r="C403" s="1"/>
      <c r="G403" s="5"/>
    </row>
    <row r="404" spans="3:7" ht="17">
      <c r="C404" s="1"/>
      <c r="G404" s="5"/>
    </row>
    <row r="405" spans="3:7" ht="17">
      <c r="C405" s="1"/>
      <c r="G405" s="5"/>
    </row>
    <row r="406" spans="3:7" ht="17">
      <c r="C406" s="1"/>
      <c r="G406" s="5"/>
    </row>
    <row r="407" spans="3:7" ht="17">
      <c r="C407" s="1"/>
      <c r="G407" s="5"/>
    </row>
    <row r="408" spans="3:7" ht="17">
      <c r="C408" s="1"/>
      <c r="G408" s="5"/>
    </row>
    <row r="409" spans="3:7" ht="17">
      <c r="C409" s="1"/>
      <c r="G409" s="5"/>
    </row>
    <row r="410" spans="3:7" ht="17">
      <c r="C410" s="1"/>
      <c r="G410" s="5"/>
    </row>
    <row r="411" spans="3:7" ht="17">
      <c r="C411" s="1"/>
      <c r="G411" s="5"/>
    </row>
    <row r="412" spans="3:7" ht="17">
      <c r="C412" s="1"/>
      <c r="G412" s="5"/>
    </row>
    <row r="413" spans="3:7" ht="17">
      <c r="C413" s="1"/>
      <c r="G413" s="5"/>
    </row>
    <row r="414" spans="3:7" ht="17">
      <c r="C414" s="1"/>
      <c r="G414" s="5"/>
    </row>
    <row r="415" spans="3:7" ht="17">
      <c r="C415" s="1"/>
      <c r="G415" s="5"/>
    </row>
    <row r="416" spans="3:7" ht="17">
      <c r="C416" s="1"/>
      <c r="G416" s="5"/>
    </row>
    <row r="417" spans="3:7" ht="17">
      <c r="C417" s="1"/>
      <c r="G417" s="5"/>
    </row>
    <row r="418" spans="3:7" ht="17">
      <c r="C418" s="1"/>
      <c r="G418" s="5"/>
    </row>
    <row r="419" spans="3:7" ht="17">
      <c r="C419" s="1"/>
      <c r="G419" s="5"/>
    </row>
    <row r="420" spans="3:7" ht="17">
      <c r="C420" s="1"/>
      <c r="G420" s="5"/>
    </row>
    <row r="421" spans="3:7" ht="17">
      <c r="C421" s="1"/>
      <c r="G421" s="5"/>
    </row>
    <row r="422" spans="3:7" ht="17">
      <c r="C422" s="1"/>
      <c r="G422" s="5"/>
    </row>
    <row r="423" spans="3:7" ht="17">
      <c r="C423" s="1"/>
      <c r="G423" s="5"/>
    </row>
    <row r="424" spans="3:7" ht="17">
      <c r="C424" s="1"/>
      <c r="G424" s="5"/>
    </row>
    <row r="425" spans="3:7" ht="17">
      <c r="C425" s="1"/>
      <c r="G425" s="5"/>
    </row>
    <row r="426" spans="3:7" ht="17">
      <c r="C426" s="1"/>
      <c r="G426" s="5"/>
    </row>
    <row r="427" spans="3:7" ht="17">
      <c r="C427" s="1"/>
      <c r="G427" s="5"/>
    </row>
    <row r="428" spans="3:7" ht="17">
      <c r="C428" s="1"/>
      <c r="G428" s="5"/>
    </row>
    <row r="429" spans="3:7" ht="17">
      <c r="C429" s="1"/>
      <c r="G429" s="5"/>
    </row>
    <row r="430" spans="3:7" ht="17">
      <c r="C430" s="1"/>
      <c r="G430" s="5"/>
    </row>
    <row r="431" spans="3:7" ht="17">
      <c r="C431" s="1"/>
      <c r="G431" s="5"/>
    </row>
    <row r="432" spans="3:7" ht="17">
      <c r="C432" s="1"/>
      <c r="G432" s="5"/>
    </row>
    <row r="433" spans="3:7" ht="17">
      <c r="C433" s="1"/>
      <c r="G433" s="5"/>
    </row>
    <row r="434" spans="3:7" ht="17">
      <c r="C434" s="1"/>
      <c r="G434" s="5"/>
    </row>
    <row r="435" spans="3:7" ht="17">
      <c r="C435" s="1"/>
      <c r="G435" s="5"/>
    </row>
    <row r="436" spans="3:7" ht="17">
      <c r="C436" s="1"/>
      <c r="G436" s="5"/>
    </row>
    <row r="437" spans="3:7" ht="17">
      <c r="C437" s="1"/>
      <c r="G437" s="5"/>
    </row>
    <row r="438" spans="3:7" ht="17">
      <c r="C438" s="1"/>
      <c r="G438" s="5"/>
    </row>
    <row r="439" spans="3:7" ht="17">
      <c r="C439" s="1"/>
      <c r="G439" s="5"/>
    </row>
    <row r="440" spans="3:7" ht="17">
      <c r="C440" s="1"/>
      <c r="G440" s="5"/>
    </row>
    <row r="441" spans="3:7" ht="17">
      <c r="C441" s="1"/>
      <c r="G441" s="5"/>
    </row>
    <row r="442" spans="3:7" ht="17">
      <c r="C442" s="1"/>
      <c r="G442" s="5"/>
    </row>
    <row r="443" spans="3:7" ht="17">
      <c r="C443" s="1"/>
      <c r="G443" s="5"/>
    </row>
    <row r="444" spans="3:7" ht="17">
      <c r="C444" s="1"/>
      <c r="G444" s="5"/>
    </row>
    <row r="445" spans="3:7" ht="17">
      <c r="C445" s="1"/>
      <c r="G445" s="5"/>
    </row>
    <row r="446" spans="3:7" ht="17">
      <c r="C446" s="1"/>
      <c r="G446" s="5"/>
    </row>
    <row r="447" spans="3:7" ht="17">
      <c r="C447" s="1"/>
      <c r="G447" s="5"/>
    </row>
    <row r="448" spans="3:7" ht="17">
      <c r="C448" s="1"/>
      <c r="G448" s="5"/>
    </row>
    <row r="449" spans="3:7" ht="17">
      <c r="C449" s="1"/>
      <c r="G449" s="5"/>
    </row>
    <row r="450" spans="3:7" ht="17">
      <c r="C450" s="1"/>
      <c r="G450" s="5"/>
    </row>
    <row r="451" spans="3:7" ht="17">
      <c r="C451" s="1"/>
      <c r="G451" s="5"/>
    </row>
    <row r="452" spans="3:7" ht="17">
      <c r="C452" s="1"/>
      <c r="G452" s="5"/>
    </row>
    <row r="453" spans="3:7" ht="17">
      <c r="C453" s="1"/>
      <c r="G453" s="5"/>
    </row>
    <row r="454" spans="3:7" ht="17">
      <c r="C454" s="1"/>
      <c r="G454" s="5"/>
    </row>
    <row r="455" spans="3:7" ht="17">
      <c r="C455" s="1"/>
      <c r="G455" s="5"/>
    </row>
    <row r="456" spans="3:7" ht="17">
      <c r="C456" s="1"/>
      <c r="G456" s="5"/>
    </row>
    <row r="457" spans="3:7" ht="17">
      <c r="C457" s="1"/>
      <c r="G457" s="5"/>
    </row>
    <row r="458" spans="3:7" ht="17">
      <c r="C458" s="1"/>
      <c r="G458" s="5"/>
    </row>
    <row r="459" spans="3:7" ht="17">
      <c r="C459" s="1"/>
      <c r="G459" s="5"/>
    </row>
    <row r="460" spans="3:7" ht="17">
      <c r="C460" s="1"/>
      <c r="G460" s="5"/>
    </row>
    <row r="461" spans="3:7" ht="17">
      <c r="C461" s="1"/>
      <c r="G461" s="5"/>
    </row>
    <row r="462" spans="3:7" ht="17">
      <c r="C462" s="1"/>
      <c r="G462" s="5"/>
    </row>
    <row r="463" spans="3:7" ht="17">
      <c r="C463" s="1"/>
      <c r="G463" s="5"/>
    </row>
    <row r="464" spans="3:7" ht="17">
      <c r="C464" s="1"/>
      <c r="G464" s="5"/>
    </row>
    <row r="465" spans="3:7" ht="17">
      <c r="C465" s="1"/>
      <c r="G465" s="5"/>
    </row>
    <row r="466" spans="3:7" ht="17">
      <c r="C466" s="1"/>
      <c r="G466" s="5"/>
    </row>
    <row r="467" spans="3:7" ht="17">
      <c r="C467" s="1"/>
      <c r="G467" s="5"/>
    </row>
    <row r="468" spans="3:7" ht="17">
      <c r="C468" s="1"/>
      <c r="G468" s="5"/>
    </row>
    <row r="469" spans="3:7" ht="17">
      <c r="C469" s="1"/>
      <c r="G469" s="5"/>
    </row>
    <row r="470" spans="3:7" ht="17">
      <c r="C470" s="1"/>
      <c r="G470" s="5"/>
    </row>
    <row r="471" spans="3:7" ht="17">
      <c r="C471" s="1"/>
      <c r="G471" s="5"/>
    </row>
    <row r="472" spans="3:7" ht="17">
      <c r="C472" s="1"/>
      <c r="G472" s="5"/>
    </row>
    <row r="473" spans="3:7" ht="17">
      <c r="C473" s="1"/>
      <c r="G473" s="5"/>
    </row>
    <row r="474" spans="3:7" ht="17">
      <c r="C474" s="1"/>
      <c r="G474" s="5"/>
    </row>
    <row r="475" spans="3:7" ht="17">
      <c r="C475" s="1"/>
      <c r="G475" s="5"/>
    </row>
    <row r="476" spans="3:7" ht="17">
      <c r="C476" s="1"/>
      <c r="G476" s="5"/>
    </row>
    <row r="477" spans="3:7" ht="17">
      <c r="C477" s="1"/>
      <c r="G477" s="5"/>
    </row>
    <row r="478" spans="3:7" ht="17">
      <c r="C478" s="1"/>
      <c r="G478" s="5"/>
    </row>
    <row r="479" spans="3:7" ht="17">
      <c r="C479" s="1"/>
      <c r="G479" s="5"/>
    </row>
    <row r="480" spans="3:7" ht="17">
      <c r="C480" s="1"/>
      <c r="G480" s="5"/>
    </row>
    <row r="481" spans="3:7" ht="17">
      <c r="C481" s="1"/>
      <c r="G481" s="5"/>
    </row>
    <row r="482" spans="3:7" ht="17">
      <c r="C482" s="1"/>
      <c r="G482" s="5"/>
    </row>
    <row r="483" spans="3:7" ht="17">
      <c r="C483" s="1"/>
      <c r="G483" s="5"/>
    </row>
    <row r="484" spans="3:7" ht="17">
      <c r="C484" s="1"/>
      <c r="G484" s="5"/>
    </row>
    <row r="485" spans="3:7" ht="17">
      <c r="C485" s="1"/>
      <c r="G485" s="5"/>
    </row>
    <row r="486" spans="3:7" ht="17">
      <c r="C486" s="1"/>
      <c r="G486" s="5"/>
    </row>
    <row r="487" spans="3:7" ht="17">
      <c r="C487" s="1"/>
      <c r="G487" s="5"/>
    </row>
    <row r="488" spans="3:7" ht="17">
      <c r="C488" s="1"/>
      <c r="G488" s="5"/>
    </row>
    <row r="489" spans="3:7" ht="17">
      <c r="C489" s="1"/>
      <c r="G489" s="5"/>
    </row>
    <row r="490" spans="3:7" ht="17">
      <c r="C490" s="1"/>
      <c r="G490" s="5"/>
    </row>
    <row r="491" spans="3:7" ht="17">
      <c r="C491" s="1"/>
      <c r="G491" s="5"/>
    </row>
    <row r="492" spans="3:7" ht="17">
      <c r="C492" s="1"/>
      <c r="G492" s="5"/>
    </row>
    <row r="493" spans="3:7" ht="17">
      <c r="C493" s="1"/>
      <c r="G493" s="5"/>
    </row>
    <row r="494" spans="3:7" ht="17">
      <c r="C494" s="1"/>
      <c r="G494" s="5"/>
    </row>
    <row r="495" spans="3:7" ht="17">
      <c r="C495" s="1"/>
      <c r="G495" s="5"/>
    </row>
    <row r="496" spans="3:7" ht="17">
      <c r="C496" s="1"/>
      <c r="G496" s="5"/>
    </row>
    <row r="497" spans="3:7" ht="17">
      <c r="C497" s="1"/>
      <c r="G497" s="5"/>
    </row>
    <row r="498" spans="3:7" ht="17">
      <c r="C498" s="1"/>
      <c r="G498" s="5"/>
    </row>
    <row r="499" spans="3:7" ht="17">
      <c r="C499" s="1"/>
      <c r="G499" s="5"/>
    </row>
    <row r="500" spans="3:7" ht="17">
      <c r="C500" s="1"/>
      <c r="G500" s="5"/>
    </row>
    <row r="501" spans="3:7" ht="17">
      <c r="C501" s="1"/>
      <c r="G501" s="5"/>
    </row>
    <row r="502" spans="3:7" ht="17">
      <c r="C502" s="1"/>
      <c r="G502" s="5"/>
    </row>
    <row r="503" spans="3:7" ht="17">
      <c r="C503" s="1"/>
      <c r="G503" s="5"/>
    </row>
    <row r="504" spans="3:7" ht="17">
      <c r="C504" s="1"/>
      <c r="G504" s="5"/>
    </row>
    <row r="505" spans="3:7" ht="17">
      <c r="C505" s="1"/>
      <c r="G505" s="5"/>
    </row>
    <row r="506" spans="3:7" ht="17">
      <c r="C506" s="1"/>
      <c r="G506" s="5"/>
    </row>
    <row r="507" spans="3:7" ht="17">
      <c r="C507" s="1"/>
      <c r="G507" s="5"/>
    </row>
    <row r="508" spans="3:7" ht="17">
      <c r="C508" s="1"/>
      <c r="G508" s="5"/>
    </row>
    <row r="509" spans="3:7" ht="17">
      <c r="C509" s="1"/>
      <c r="G509" s="5"/>
    </row>
    <row r="510" spans="3:7" ht="17">
      <c r="C510" s="1"/>
      <c r="G510" s="5"/>
    </row>
    <row r="511" spans="3:7" ht="17">
      <c r="C511" s="1"/>
      <c r="G511" s="5"/>
    </row>
    <row r="512" spans="3:7" ht="17">
      <c r="C512" s="1"/>
      <c r="G512" s="5"/>
    </row>
    <row r="513" spans="3:7" ht="17">
      <c r="C513" s="1"/>
      <c r="G513" s="5"/>
    </row>
    <row r="514" spans="3:7" ht="17">
      <c r="C514" s="1"/>
      <c r="G514" s="5"/>
    </row>
    <row r="515" spans="3:7" ht="17">
      <c r="C515" s="1"/>
      <c r="G515" s="5"/>
    </row>
    <row r="516" spans="3:7" ht="17">
      <c r="C516" s="1"/>
      <c r="G516" s="5"/>
    </row>
    <row r="517" spans="3:7" ht="17">
      <c r="C517" s="1"/>
      <c r="G517" s="5"/>
    </row>
    <row r="518" spans="3:7" ht="17">
      <c r="C518" s="1"/>
      <c r="G518" s="5"/>
    </row>
    <row r="519" spans="3:7" ht="17">
      <c r="C519" s="1"/>
      <c r="G519" s="5"/>
    </row>
    <row r="520" spans="3:7" ht="17">
      <c r="C520" s="1"/>
      <c r="G520" s="5"/>
    </row>
    <row r="521" spans="3:7" ht="17">
      <c r="C521" s="1"/>
      <c r="G521" s="5"/>
    </row>
    <row r="522" spans="3:7" ht="17">
      <c r="C522" s="1"/>
      <c r="G522" s="5"/>
    </row>
    <row r="523" spans="3:7" ht="17">
      <c r="C523" s="1"/>
      <c r="G523" s="5"/>
    </row>
    <row r="524" spans="3:7" ht="17">
      <c r="C524" s="1"/>
      <c r="G524" s="5"/>
    </row>
    <row r="525" spans="3:7" ht="17">
      <c r="C525" s="1"/>
      <c r="G525" s="5"/>
    </row>
    <row r="526" spans="3:7" ht="17">
      <c r="C526" s="1"/>
      <c r="G526" s="5"/>
    </row>
    <row r="527" spans="3:7" ht="17">
      <c r="C527" s="1"/>
      <c r="G527" s="5"/>
    </row>
    <row r="528" spans="3:7" ht="17">
      <c r="C528" s="1"/>
      <c r="G528" s="5"/>
    </row>
    <row r="529" spans="3:7" ht="17">
      <c r="C529" s="1"/>
      <c r="G529" s="5"/>
    </row>
    <row r="530" spans="3:7" ht="17">
      <c r="C530" s="1"/>
      <c r="G530" s="5"/>
    </row>
    <row r="531" spans="3:7" ht="17">
      <c r="C531" s="1"/>
      <c r="G531" s="5"/>
    </row>
    <row r="532" spans="3:7" ht="17">
      <c r="C532" s="1"/>
      <c r="G532" s="5"/>
    </row>
    <row r="533" spans="3:7" ht="17">
      <c r="C533" s="1"/>
      <c r="G533" s="5"/>
    </row>
    <row r="534" spans="3:7" ht="17">
      <c r="C534" s="1"/>
      <c r="G534" s="5"/>
    </row>
    <row r="535" spans="3:7" ht="17">
      <c r="C535" s="1"/>
      <c r="G535" s="5"/>
    </row>
    <row r="536" spans="3:7" ht="17">
      <c r="C536" s="1"/>
      <c r="G536" s="5"/>
    </row>
    <row r="537" spans="3:7" ht="17">
      <c r="C537" s="1"/>
      <c r="G537" s="5"/>
    </row>
    <row r="538" spans="3:7" ht="17">
      <c r="C538" s="1"/>
      <c r="G538" s="5"/>
    </row>
    <row r="539" spans="3:7" ht="17">
      <c r="C539" s="1"/>
      <c r="G539" s="5"/>
    </row>
    <row r="540" spans="3:7" ht="17">
      <c r="C540" s="1"/>
      <c r="G540" s="5"/>
    </row>
    <row r="541" spans="3:7" ht="17">
      <c r="C541" s="1"/>
      <c r="G541" s="5"/>
    </row>
    <row r="542" spans="3:7" ht="17">
      <c r="C542" s="1"/>
      <c r="G542" s="5"/>
    </row>
    <row r="543" spans="3:7" ht="17">
      <c r="C543" s="1"/>
      <c r="G543" s="5"/>
    </row>
    <row r="544" spans="3:7" ht="17">
      <c r="C544" s="1"/>
      <c r="G544" s="5"/>
    </row>
    <row r="545" spans="3:7" ht="17">
      <c r="C545" s="1"/>
      <c r="G545" s="5"/>
    </row>
    <row r="546" spans="3:7" ht="17">
      <c r="C546" s="1"/>
      <c r="G546" s="5"/>
    </row>
    <row r="547" spans="3:7" ht="17">
      <c r="C547" s="1"/>
      <c r="G547" s="5"/>
    </row>
    <row r="548" spans="3:7" ht="17">
      <c r="C548" s="1"/>
      <c r="G548" s="5"/>
    </row>
    <row r="549" spans="3:7" ht="17">
      <c r="C549" s="1"/>
      <c r="G549" s="5"/>
    </row>
    <row r="550" spans="3:7" ht="17">
      <c r="C550" s="1"/>
      <c r="G550" s="5"/>
    </row>
    <row r="551" spans="3:7" ht="17">
      <c r="C551" s="1"/>
      <c r="G551" s="5"/>
    </row>
    <row r="552" spans="3:7" ht="17">
      <c r="C552" s="1"/>
      <c r="G552" s="5"/>
    </row>
    <row r="553" spans="3:7" ht="17">
      <c r="C553" s="1"/>
      <c r="G553" s="5"/>
    </row>
    <row r="554" spans="3:7" ht="17">
      <c r="C554" s="1"/>
      <c r="G554" s="5"/>
    </row>
    <row r="555" spans="3:7" ht="17">
      <c r="C555" s="1"/>
      <c r="G555" s="5"/>
    </row>
    <row r="556" spans="3:7" ht="17">
      <c r="C556" s="1"/>
      <c r="G556" s="5"/>
    </row>
    <row r="557" spans="3:7" ht="17">
      <c r="C557" s="1"/>
      <c r="G557" s="5"/>
    </row>
    <row r="558" spans="3:7" ht="17">
      <c r="C558" s="1"/>
      <c r="G558" s="5"/>
    </row>
    <row r="559" spans="3:7" ht="17">
      <c r="C559" s="1"/>
      <c r="G559" s="5"/>
    </row>
    <row r="560" spans="3:7" ht="17">
      <c r="C560" s="1"/>
      <c r="G560" s="5"/>
    </row>
    <row r="561" spans="3:7" ht="17">
      <c r="C561" s="1"/>
      <c r="G561" s="5"/>
    </row>
    <row r="562" spans="3:7" ht="17">
      <c r="C562" s="1"/>
      <c r="G562" s="5"/>
    </row>
    <row r="563" spans="3:7" ht="17">
      <c r="C563" s="1"/>
      <c r="G563" s="5"/>
    </row>
    <row r="564" spans="3:7" ht="17">
      <c r="C564" s="1"/>
      <c r="G564" s="5"/>
    </row>
    <row r="565" spans="3:7" ht="17">
      <c r="C565" s="1"/>
      <c r="G565" s="5"/>
    </row>
    <row r="566" spans="3:7" ht="17">
      <c r="C566" s="1"/>
      <c r="G566" s="5"/>
    </row>
    <row r="567" spans="3:7" ht="17">
      <c r="C567" s="1"/>
      <c r="G567" s="5"/>
    </row>
    <row r="568" spans="3:7" ht="17">
      <c r="C568" s="1"/>
      <c r="G568" s="5"/>
    </row>
    <row r="569" spans="3:7" ht="17">
      <c r="C569" s="1"/>
      <c r="G569" s="5"/>
    </row>
    <row r="570" spans="3:7" ht="17">
      <c r="C570" s="1"/>
      <c r="G570" s="5"/>
    </row>
    <row r="571" spans="3:7" ht="17">
      <c r="C571" s="1"/>
      <c r="G571" s="5"/>
    </row>
    <row r="572" spans="3:7" ht="17">
      <c r="C572" s="1"/>
      <c r="G572" s="5"/>
    </row>
    <row r="573" spans="3:7" ht="17">
      <c r="C573" s="1"/>
      <c r="G573" s="5"/>
    </row>
    <row r="574" spans="3:7" ht="17">
      <c r="C574" s="1"/>
      <c r="G574" s="5"/>
    </row>
    <row r="575" spans="3:7" ht="17">
      <c r="C575" s="1"/>
      <c r="G575" s="5"/>
    </row>
    <row r="576" spans="3:7" ht="17">
      <c r="C576" s="1"/>
      <c r="G576" s="5"/>
    </row>
    <row r="577" spans="3:7" ht="17">
      <c r="C577" s="1"/>
      <c r="G577" s="5"/>
    </row>
    <row r="578" spans="3:7" ht="17">
      <c r="C578" s="1"/>
      <c r="G578" s="5"/>
    </row>
    <row r="579" spans="3:7" ht="17">
      <c r="C579" s="1"/>
      <c r="G579" s="5"/>
    </row>
    <row r="580" spans="3:7" ht="17">
      <c r="C580" s="1"/>
      <c r="G580" s="5"/>
    </row>
    <row r="581" spans="3:7" ht="17">
      <c r="C581" s="1"/>
      <c r="G581" s="5"/>
    </row>
    <row r="582" spans="3:7" ht="17">
      <c r="C582" s="1"/>
      <c r="G582" s="5"/>
    </row>
    <row r="583" spans="3:7" ht="17">
      <c r="C583" s="1"/>
      <c r="G583" s="5"/>
    </row>
    <row r="584" spans="3:7" ht="17">
      <c r="C584" s="1"/>
      <c r="G584" s="5"/>
    </row>
    <row r="585" spans="3:7" ht="17">
      <c r="C585" s="1"/>
      <c r="G585" s="5"/>
    </row>
    <row r="586" spans="3:7" ht="17">
      <c r="C586" s="1"/>
      <c r="G586" s="5"/>
    </row>
    <row r="587" spans="3:7" ht="17">
      <c r="C587" s="1"/>
      <c r="G587" s="5"/>
    </row>
    <row r="588" spans="3:7" ht="17">
      <c r="C588" s="1"/>
      <c r="G588" s="5"/>
    </row>
    <row r="589" spans="3:7" ht="17">
      <c r="C589" s="1"/>
      <c r="G589" s="5"/>
    </row>
    <row r="590" spans="3:7" ht="17">
      <c r="C590" s="1"/>
      <c r="G590" s="5"/>
    </row>
    <row r="591" spans="3:7" ht="17">
      <c r="C591" s="1"/>
      <c r="G591" s="5"/>
    </row>
    <row r="592" spans="3:7" ht="17">
      <c r="C592" s="1"/>
      <c r="G592" s="5"/>
    </row>
    <row r="593" spans="3:7" ht="17">
      <c r="C593" s="1"/>
      <c r="G593" s="5"/>
    </row>
    <row r="594" spans="3:7" ht="17">
      <c r="C594" s="1"/>
      <c r="G594" s="5"/>
    </row>
    <row r="595" spans="3:7" ht="17">
      <c r="C595" s="1"/>
      <c r="G595" s="5"/>
    </row>
    <row r="596" spans="3:7" ht="17">
      <c r="C596" s="1"/>
      <c r="G596" s="5"/>
    </row>
    <row r="597" spans="3:7" ht="17">
      <c r="C597" s="1"/>
      <c r="G597" s="5"/>
    </row>
    <row r="598" spans="3:7" ht="17">
      <c r="C598" s="1"/>
      <c r="G598" s="5"/>
    </row>
    <row r="599" spans="3:7" ht="17">
      <c r="C599" s="1"/>
      <c r="G599" s="5"/>
    </row>
    <row r="600" spans="3:7" ht="17">
      <c r="C600" s="1"/>
      <c r="G600" s="5"/>
    </row>
    <row r="601" spans="3:7" ht="17">
      <c r="C601" s="1"/>
      <c r="G601" s="5"/>
    </row>
    <row r="602" spans="3:7" ht="17">
      <c r="C602" s="1"/>
      <c r="G602" s="5"/>
    </row>
    <row r="603" spans="3:7" ht="17">
      <c r="C603" s="1"/>
      <c r="G603" s="5"/>
    </row>
    <row r="604" spans="3:7" ht="17">
      <c r="C604" s="1"/>
      <c r="G604" s="5"/>
    </row>
    <row r="605" spans="3:7" ht="17">
      <c r="C605" s="1"/>
      <c r="G605" s="5"/>
    </row>
    <row r="606" spans="3:7" ht="17">
      <c r="C606" s="1"/>
      <c r="G606" s="5"/>
    </row>
    <row r="607" spans="3:7" ht="17">
      <c r="C607" s="1"/>
      <c r="G607" s="5"/>
    </row>
    <row r="608" spans="3:7" ht="17">
      <c r="C608" s="1"/>
      <c r="G608" s="5"/>
    </row>
    <row r="609" spans="3:7" ht="17">
      <c r="C609" s="1"/>
      <c r="G609" s="5"/>
    </row>
    <row r="610" spans="3:7" ht="17">
      <c r="C610" s="1"/>
      <c r="G610" s="5"/>
    </row>
    <row r="611" spans="3:7" ht="17">
      <c r="C611" s="1"/>
      <c r="G611" s="5"/>
    </row>
    <row r="612" spans="3:7" ht="17">
      <c r="C612" s="1"/>
      <c r="G612" s="5"/>
    </row>
    <row r="613" spans="3:7" ht="17">
      <c r="C613" s="1"/>
      <c r="G613" s="5"/>
    </row>
    <row r="614" spans="3:7" ht="17">
      <c r="C614" s="1"/>
      <c r="G614" s="5"/>
    </row>
    <row r="615" spans="3:7" ht="17">
      <c r="C615" s="1"/>
      <c r="G615" s="5"/>
    </row>
    <row r="616" spans="3:7" ht="17">
      <c r="C616" s="1"/>
      <c r="G616" s="5"/>
    </row>
    <row r="617" spans="3:7" ht="17">
      <c r="C617" s="1"/>
      <c r="G617" s="5"/>
    </row>
    <row r="618" spans="3:7" ht="17">
      <c r="C618" s="1"/>
      <c r="G618" s="5"/>
    </row>
    <row r="619" spans="3:7" ht="17">
      <c r="C619" s="1"/>
      <c r="G619" s="5"/>
    </row>
    <row r="620" spans="3:7" ht="17">
      <c r="C620" s="1"/>
      <c r="G620" s="5"/>
    </row>
    <row r="621" spans="3:7" ht="17">
      <c r="C621" s="1"/>
      <c r="G621" s="5"/>
    </row>
    <row r="622" spans="3:7" ht="17">
      <c r="C622" s="1"/>
      <c r="G622" s="5"/>
    </row>
    <row r="623" spans="3:7" ht="17">
      <c r="C623" s="1"/>
      <c r="G623" s="5"/>
    </row>
    <row r="624" spans="3:7" ht="17">
      <c r="C624" s="1"/>
      <c r="G624" s="5"/>
    </row>
    <row r="625" spans="3:7" ht="17">
      <c r="C625" s="1"/>
      <c r="G625" s="5"/>
    </row>
    <row r="626" spans="3:7" ht="17">
      <c r="C626" s="1"/>
      <c r="G626" s="5"/>
    </row>
    <row r="627" spans="3:7" ht="17">
      <c r="C627" s="1"/>
      <c r="G627" s="5"/>
    </row>
    <row r="628" spans="3:7" ht="17">
      <c r="C628" s="1"/>
      <c r="G628" s="5"/>
    </row>
    <row r="629" spans="3:7" ht="17">
      <c r="C629" s="1"/>
      <c r="G629" s="5"/>
    </row>
    <row r="630" spans="3:7" ht="17">
      <c r="C630" s="1"/>
      <c r="G630" s="5"/>
    </row>
    <row r="631" spans="3:7" ht="17">
      <c r="C631" s="1"/>
      <c r="G631" s="5"/>
    </row>
    <row r="632" spans="3:7" ht="17">
      <c r="C632" s="1"/>
      <c r="G632" s="5"/>
    </row>
    <row r="633" spans="3:7" ht="17">
      <c r="C633" s="1"/>
      <c r="G633" s="5"/>
    </row>
    <row r="634" spans="3:7" ht="17">
      <c r="C634" s="1"/>
      <c r="G634" s="5"/>
    </row>
    <row r="635" spans="3:7" ht="17">
      <c r="C635" s="1"/>
      <c r="G635" s="5"/>
    </row>
    <row r="636" spans="3:7" ht="17">
      <c r="C636" s="1"/>
      <c r="G636" s="5"/>
    </row>
    <row r="637" spans="3:7" ht="17">
      <c r="C637" s="1"/>
      <c r="G637" s="5"/>
    </row>
    <row r="638" spans="3:7" ht="17">
      <c r="C638" s="1"/>
      <c r="G638" s="5"/>
    </row>
    <row r="639" spans="3:7" ht="17">
      <c r="C639" s="1"/>
      <c r="G639" s="5"/>
    </row>
    <row r="640" spans="3:7" ht="17">
      <c r="C640" s="1"/>
      <c r="G640" s="5"/>
    </row>
    <row r="641" spans="3:7" ht="17">
      <c r="C641" s="1"/>
      <c r="G641" s="5"/>
    </row>
    <row r="642" spans="3:7" ht="17">
      <c r="C642" s="1"/>
      <c r="G642" s="5"/>
    </row>
    <row r="643" spans="3:7" ht="17">
      <c r="C643" s="1"/>
      <c r="G643" s="5"/>
    </row>
    <row r="644" spans="3:7" ht="17">
      <c r="C644" s="1"/>
      <c r="G644" s="5"/>
    </row>
    <row r="645" spans="3:7" ht="17">
      <c r="C645" s="1"/>
      <c r="G645" s="5"/>
    </row>
    <row r="646" spans="3:7" ht="17">
      <c r="C646" s="1"/>
      <c r="G646" s="5"/>
    </row>
    <row r="647" spans="3:7" ht="17">
      <c r="C647" s="1"/>
      <c r="G647" s="5"/>
    </row>
    <row r="648" spans="3:7" ht="17">
      <c r="C648" s="1"/>
      <c r="G648" s="5"/>
    </row>
    <row r="649" spans="3:7" ht="17">
      <c r="C649" s="1"/>
      <c r="G649" s="5"/>
    </row>
    <row r="650" spans="3:7" ht="17">
      <c r="C650" s="1"/>
      <c r="G650" s="5"/>
    </row>
    <row r="651" spans="3:7" ht="17">
      <c r="C651" s="1"/>
      <c r="G651" s="5"/>
    </row>
    <row r="652" spans="3:7" ht="17">
      <c r="C652" s="1"/>
      <c r="G652" s="5"/>
    </row>
    <row r="653" spans="3:7" ht="17">
      <c r="C653" s="1"/>
      <c r="G653" s="5"/>
    </row>
    <row r="654" spans="3:7" ht="17">
      <c r="C654" s="1"/>
      <c r="G654" s="5"/>
    </row>
    <row r="655" spans="3:7" ht="17">
      <c r="C655" s="1"/>
      <c r="G655" s="5"/>
    </row>
    <row r="656" spans="3:7" ht="17">
      <c r="C656" s="1"/>
      <c r="G656" s="5"/>
    </row>
    <row r="657" spans="3:7" ht="17">
      <c r="C657" s="1"/>
      <c r="G657" s="5"/>
    </row>
    <row r="658" spans="3:7" ht="17">
      <c r="C658" s="1"/>
      <c r="G658" s="5"/>
    </row>
    <row r="659" spans="3:7" ht="17">
      <c r="C659" s="1"/>
      <c r="G659" s="5"/>
    </row>
    <row r="660" spans="3:7" ht="17">
      <c r="C660" s="1"/>
      <c r="G660" s="5"/>
    </row>
    <row r="661" spans="3:7" ht="17">
      <c r="C661" s="1"/>
      <c r="G661" s="5"/>
    </row>
    <row r="662" spans="3:7" ht="17">
      <c r="C662" s="1"/>
      <c r="G662" s="5"/>
    </row>
    <row r="663" spans="3:7" ht="17">
      <c r="C663" s="1"/>
      <c r="G663" s="5"/>
    </row>
    <row r="664" spans="3:7" ht="17">
      <c r="C664" s="1"/>
      <c r="G664" s="5"/>
    </row>
    <row r="665" spans="3:7" ht="17">
      <c r="C665" s="1"/>
      <c r="G665" s="5"/>
    </row>
    <row r="666" spans="3:7" ht="17">
      <c r="C666" s="1"/>
      <c r="G666" s="5"/>
    </row>
    <row r="667" spans="3:7" ht="17">
      <c r="C667" s="1"/>
      <c r="G667" s="5"/>
    </row>
    <row r="668" spans="3:7" ht="17">
      <c r="C668" s="1"/>
      <c r="G668" s="5"/>
    </row>
    <row r="669" spans="3:7" ht="17">
      <c r="C669" s="1"/>
      <c r="G669" s="5"/>
    </row>
    <row r="670" spans="3:7" ht="17">
      <c r="C670" s="1"/>
      <c r="G670" s="5"/>
    </row>
    <row r="671" spans="3:7" ht="17">
      <c r="C671" s="1"/>
      <c r="G671" s="5"/>
    </row>
    <row r="672" spans="3:7" ht="17">
      <c r="C672" s="1"/>
      <c r="G672" s="5"/>
    </row>
    <row r="673" spans="3:7" ht="17">
      <c r="C673" s="1"/>
      <c r="G673" s="5"/>
    </row>
    <row r="674" spans="3:7" ht="17">
      <c r="C674" s="1"/>
      <c r="G674" s="5"/>
    </row>
    <row r="675" spans="3:7" ht="17">
      <c r="C675" s="1"/>
      <c r="G675" s="5"/>
    </row>
    <row r="676" spans="3:7" ht="17">
      <c r="C676" s="1"/>
      <c r="G676" s="5"/>
    </row>
    <row r="677" spans="3:7" ht="17">
      <c r="C677" s="1"/>
      <c r="G677" s="5"/>
    </row>
    <row r="678" spans="3:7" ht="17">
      <c r="C678" s="1"/>
      <c r="G678" s="5"/>
    </row>
    <row r="679" spans="3:7" ht="17">
      <c r="C679" s="1"/>
      <c r="G679" s="5"/>
    </row>
    <row r="680" spans="3:7" ht="17">
      <c r="C680" s="1"/>
      <c r="G680" s="5"/>
    </row>
    <row r="681" spans="3:7" ht="17">
      <c r="C681" s="1"/>
      <c r="G681" s="5"/>
    </row>
    <row r="682" spans="3:7" ht="17">
      <c r="C682" s="1"/>
      <c r="G682" s="5"/>
    </row>
    <row r="683" spans="3:7" ht="17">
      <c r="C683" s="1"/>
      <c r="G683" s="5"/>
    </row>
    <row r="684" spans="3:7" ht="17">
      <c r="C684" s="1"/>
      <c r="G684" s="5"/>
    </row>
    <row r="685" spans="3:7" ht="17">
      <c r="C685" s="1"/>
      <c r="G685" s="5"/>
    </row>
    <row r="686" spans="3:7" ht="17">
      <c r="C686" s="1"/>
      <c r="G686" s="5"/>
    </row>
    <row r="687" spans="3:7" ht="17">
      <c r="C687" s="1"/>
      <c r="G687" s="5"/>
    </row>
    <row r="688" spans="3:7" ht="17">
      <c r="C688" s="1"/>
      <c r="G688" s="5"/>
    </row>
    <row r="689" spans="3:7" ht="17">
      <c r="C689" s="1"/>
      <c r="G689" s="5"/>
    </row>
    <row r="690" spans="3:7" ht="17">
      <c r="C690" s="1"/>
      <c r="G690" s="5"/>
    </row>
    <row r="691" spans="3:7" ht="17">
      <c r="C691" s="1"/>
      <c r="G691" s="5"/>
    </row>
    <row r="692" spans="3:7" ht="17">
      <c r="C692" s="1"/>
      <c r="G692" s="5"/>
    </row>
    <row r="693" spans="3:7" ht="17">
      <c r="C693" s="1"/>
      <c r="G693" s="5"/>
    </row>
    <row r="694" spans="3:7" ht="17">
      <c r="C694" s="1"/>
      <c r="G694" s="5"/>
    </row>
    <row r="695" spans="3:7" ht="17">
      <c r="C695" s="1"/>
      <c r="G695" s="5"/>
    </row>
    <row r="696" spans="3:7" ht="17">
      <c r="C696" s="1"/>
      <c r="G696" s="5"/>
    </row>
    <row r="697" spans="3:7" ht="17">
      <c r="C697" s="1"/>
      <c r="G697" s="5"/>
    </row>
    <row r="698" spans="3:7" ht="17">
      <c r="C698" s="1"/>
      <c r="G698" s="5"/>
    </row>
    <row r="699" spans="3:7" ht="17">
      <c r="C699" s="1"/>
      <c r="G699" s="5"/>
    </row>
    <row r="700" spans="3:7" ht="17">
      <c r="C700" s="1"/>
      <c r="G700" s="5"/>
    </row>
    <row r="701" spans="3:7" ht="17">
      <c r="C701" s="1"/>
      <c r="G701" s="5"/>
    </row>
    <row r="702" spans="3:7" ht="17">
      <c r="C702" s="1"/>
      <c r="G702" s="5"/>
    </row>
    <row r="703" spans="3:7" ht="17">
      <c r="C703" s="1"/>
      <c r="G703" s="5"/>
    </row>
    <row r="704" spans="3:7" ht="17">
      <c r="C704" s="1"/>
      <c r="G704" s="5"/>
    </row>
    <row r="705" spans="3:7" ht="17">
      <c r="C705" s="1"/>
      <c r="G705" s="5"/>
    </row>
    <row r="706" spans="3:7" ht="17">
      <c r="C706" s="1"/>
      <c r="G706" s="5"/>
    </row>
    <row r="707" spans="3:7" ht="17">
      <c r="C707" s="1"/>
      <c r="G707" s="5"/>
    </row>
    <row r="708" spans="3:7" ht="17">
      <c r="C708" s="1"/>
      <c r="G708" s="5"/>
    </row>
    <row r="709" spans="3:7" ht="17">
      <c r="C709" s="1"/>
      <c r="G709" s="5"/>
    </row>
    <row r="710" spans="3:7" ht="17">
      <c r="C710" s="1"/>
      <c r="G710" s="5"/>
    </row>
    <row r="711" spans="3:7" ht="17">
      <c r="C711" s="1"/>
      <c r="G711" s="5"/>
    </row>
    <row r="712" spans="3:7" ht="17">
      <c r="C712" s="1"/>
      <c r="G712" s="5"/>
    </row>
    <row r="713" spans="3:7" ht="17">
      <c r="C713" s="1"/>
      <c r="G713" s="5"/>
    </row>
    <row r="714" spans="3:7" ht="17">
      <c r="C714" s="1"/>
      <c r="G714" s="5"/>
    </row>
    <row r="715" spans="3:7" ht="17">
      <c r="C715" s="1"/>
      <c r="G715" s="5"/>
    </row>
    <row r="716" spans="3:7" ht="17">
      <c r="C716" s="1"/>
      <c r="G716" s="5"/>
    </row>
    <row r="717" spans="3:7" ht="17">
      <c r="C717" s="1"/>
      <c r="G717" s="5"/>
    </row>
    <row r="718" spans="3:7" ht="17">
      <c r="C718" s="1"/>
      <c r="G718" s="5"/>
    </row>
    <row r="719" spans="3:7" ht="17">
      <c r="C719" s="1"/>
      <c r="G719" s="5"/>
    </row>
    <row r="720" spans="3:7" ht="17">
      <c r="C720" s="1"/>
      <c r="G720" s="5"/>
    </row>
    <row r="721" spans="3:7" ht="17">
      <c r="C721" s="1"/>
      <c r="G721" s="5"/>
    </row>
    <row r="722" spans="3:7" ht="17">
      <c r="C722" s="1"/>
      <c r="G722" s="5"/>
    </row>
    <row r="723" spans="3:7" ht="17">
      <c r="C723" s="1"/>
      <c r="G723" s="5"/>
    </row>
    <row r="724" spans="3:7" ht="17">
      <c r="C724" s="1"/>
      <c r="G724" s="5"/>
    </row>
    <row r="725" spans="3:7" ht="17">
      <c r="C725" s="1"/>
      <c r="G725" s="5"/>
    </row>
    <row r="726" spans="3:7" ht="17">
      <c r="C726" s="1"/>
      <c r="G726" s="5"/>
    </row>
    <row r="727" spans="3:7" ht="17">
      <c r="C727" s="1"/>
      <c r="G727" s="5"/>
    </row>
    <row r="728" spans="3:7" ht="17">
      <c r="C728" s="1"/>
      <c r="G728" s="5"/>
    </row>
    <row r="729" spans="3:7" ht="17">
      <c r="C729" s="1"/>
      <c r="G729" s="5"/>
    </row>
    <row r="730" spans="3:7" ht="17">
      <c r="C730" s="1"/>
      <c r="G730" s="5"/>
    </row>
    <row r="731" spans="3:7" ht="17">
      <c r="C731" s="1"/>
      <c r="G731" s="5"/>
    </row>
    <row r="732" spans="3:7" ht="17">
      <c r="C732" s="1"/>
      <c r="G732" s="5"/>
    </row>
    <row r="733" spans="3:7" ht="17">
      <c r="C733" s="1"/>
      <c r="G733" s="5"/>
    </row>
    <row r="734" spans="3:7" ht="17">
      <c r="C734" s="1"/>
      <c r="G734" s="5"/>
    </row>
    <row r="735" spans="3:7" ht="17">
      <c r="C735" s="1"/>
      <c r="G735" s="5"/>
    </row>
    <row r="736" spans="3:7" ht="17">
      <c r="C736" s="1"/>
      <c r="G736" s="5"/>
    </row>
    <row r="737" spans="3:7" ht="17">
      <c r="C737" s="1"/>
      <c r="G737" s="5"/>
    </row>
    <row r="738" spans="3:7" ht="17">
      <c r="C738" s="1"/>
      <c r="G738" s="5"/>
    </row>
    <row r="739" spans="3:7" ht="17">
      <c r="C739" s="1"/>
      <c r="G739" s="5"/>
    </row>
    <row r="740" spans="3:7" ht="17">
      <c r="C740" s="1"/>
      <c r="G740" s="5"/>
    </row>
    <row r="741" spans="3:7" ht="17">
      <c r="C741" s="1"/>
      <c r="G741" s="5"/>
    </row>
    <row r="742" spans="3:7" ht="17">
      <c r="C742" s="1"/>
      <c r="G742" s="5"/>
    </row>
    <row r="743" spans="3:7" ht="17">
      <c r="C743" s="1"/>
      <c r="G743" s="5"/>
    </row>
    <row r="744" spans="3:7" ht="17">
      <c r="C744" s="1"/>
      <c r="G744" s="5"/>
    </row>
    <row r="745" spans="3:7" ht="17">
      <c r="C745" s="1"/>
      <c r="G745" s="5"/>
    </row>
    <row r="746" spans="3:7" ht="17">
      <c r="C746" s="1"/>
      <c r="G746" s="5"/>
    </row>
    <row r="747" spans="3:7" ht="17">
      <c r="C747" s="1"/>
      <c r="G747" s="5"/>
    </row>
    <row r="748" spans="3:7" ht="17">
      <c r="C748" s="1"/>
      <c r="G748" s="5"/>
    </row>
    <row r="749" spans="3:7" ht="17">
      <c r="C749" s="1"/>
      <c r="G749" s="5"/>
    </row>
    <row r="750" spans="3:7" ht="17">
      <c r="C750" s="1"/>
      <c r="G750" s="5"/>
    </row>
    <row r="751" spans="3:7" ht="17">
      <c r="C751" s="1"/>
      <c r="G751" s="5"/>
    </row>
    <row r="752" spans="3:7" ht="17">
      <c r="C752" s="1"/>
      <c r="G752" s="5"/>
    </row>
    <row r="753" spans="3:7" ht="17">
      <c r="C753" s="1"/>
      <c r="G753" s="5"/>
    </row>
    <row r="754" spans="3:7" ht="17">
      <c r="C754" s="1"/>
      <c r="G754" s="5"/>
    </row>
    <row r="755" spans="3:7" ht="17">
      <c r="C755" s="1"/>
      <c r="G755" s="5"/>
    </row>
    <row r="756" spans="3:7" ht="17">
      <c r="C756" s="1"/>
      <c r="G756" s="5"/>
    </row>
    <row r="757" spans="3:7" ht="17">
      <c r="C757" s="1"/>
      <c r="G757" s="5"/>
    </row>
    <row r="758" spans="3:7" ht="17">
      <c r="C758" s="1"/>
      <c r="G758" s="5"/>
    </row>
    <row r="759" spans="3:7" ht="17">
      <c r="C759" s="1"/>
      <c r="G759" s="5"/>
    </row>
    <row r="760" spans="3:7" ht="17">
      <c r="C760" s="1"/>
      <c r="G760" s="5"/>
    </row>
    <row r="761" spans="3:7" ht="17">
      <c r="C761" s="1"/>
      <c r="G761" s="5"/>
    </row>
    <row r="762" spans="3:7" ht="17">
      <c r="C762" s="1"/>
      <c r="G762" s="5"/>
    </row>
    <row r="763" spans="3:7" ht="17">
      <c r="C763" s="1"/>
      <c r="G763" s="5"/>
    </row>
    <row r="764" spans="3:7" ht="17">
      <c r="C764" s="1"/>
      <c r="G764" s="5"/>
    </row>
    <row r="765" spans="3:7" ht="17">
      <c r="C765" s="1"/>
      <c r="G765" s="5"/>
    </row>
    <row r="766" spans="3:7" ht="17">
      <c r="C766" s="1"/>
      <c r="G766" s="5"/>
    </row>
    <row r="767" spans="3:7" ht="17">
      <c r="C767" s="1"/>
      <c r="G767" s="5"/>
    </row>
    <row r="768" spans="3:7" ht="17">
      <c r="C768" s="1"/>
      <c r="G768" s="5"/>
    </row>
    <row r="769" spans="3:7" ht="17">
      <c r="C769" s="1"/>
      <c r="G769" s="5"/>
    </row>
    <row r="770" spans="3:7" ht="17">
      <c r="C770" s="1"/>
      <c r="G770" s="5"/>
    </row>
    <row r="771" spans="3:7" ht="17">
      <c r="C771" s="1"/>
      <c r="G771" s="5"/>
    </row>
    <row r="772" spans="3:7" ht="17">
      <c r="C772" s="1"/>
      <c r="G772" s="5"/>
    </row>
    <row r="773" spans="3:7" ht="17">
      <c r="C773" s="1"/>
      <c r="G773" s="5"/>
    </row>
    <row r="774" spans="3:7" ht="17">
      <c r="C774" s="1"/>
      <c r="G774" s="5"/>
    </row>
    <row r="775" spans="3:7" ht="17">
      <c r="C775" s="1"/>
      <c r="G775" s="5"/>
    </row>
    <row r="776" spans="3:7" ht="17">
      <c r="C776" s="1"/>
      <c r="G776" s="5"/>
    </row>
    <row r="777" spans="3:7" ht="17">
      <c r="C777" s="1"/>
      <c r="G777" s="5"/>
    </row>
    <row r="778" spans="3:7" ht="17">
      <c r="C778" s="1"/>
      <c r="G778" s="5"/>
    </row>
    <row r="779" spans="3:7" ht="17">
      <c r="C779" s="1"/>
      <c r="G779" s="5"/>
    </row>
    <row r="780" spans="3:7" ht="17">
      <c r="C780" s="1"/>
      <c r="G780" s="5"/>
    </row>
    <row r="781" spans="3:7" ht="17">
      <c r="C781" s="1"/>
      <c r="G781" s="5"/>
    </row>
    <row r="782" spans="3:7" ht="17">
      <c r="C782" s="1"/>
      <c r="G782" s="5"/>
    </row>
    <row r="783" spans="3:7" ht="17">
      <c r="C783" s="1"/>
      <c r="G783" s="5"/>
    </row>
    <row r="784" spans="3:7" ht="17">
      <c r="C784" s="1"/>
      <c r="G784" s="5"/>
    </row>
    <row r="785" spans="3:7" ht="17">
      <c r="C785" s="1"/>
      <c r="G785" s="5"/>
    </row>
    <row r="786" spans="3:7" ht="17">
      <c r="C786" s="1"/>
      <c r="G786" s="5"/>
    </row>
    <row r="787" spans="3:7" ht="17">
      <c r="C787" s="1"/>
      <c r="G787" s="5"/>
    </row>
    <row r="788" spans="3:7" ht="17">
      <c r="C788" s="1"/>
      <c r="G788" s="5"/>
    </row>
    <row r="789" spans="3:7" ht="17">
      <c r="C789" s="1"/>
      <c r="G789" s="5"/>
    </row>
    <row r="790" spans="3:7" ht="17">
      <c r="C790" s="1"/>
      <c r="G790" s="5"/>
    </row>
    <row r="791" spans="3:7" ht="17">
      <c r="C791" s="1"/>
      <c r="G791" s="5"/>
    </row>
    <row r="792" spans="3:7" ht="17">
      <c r="C792" s="1"/>
      <c r="G792" s="5"/>
    </row>
    <row r="793" spans="3:7" ht="17">
      <c r="C793" s="1"/>
      <c r="G793" s="5"/>
    </row>
    <row r="794" spans="3:7" ht="17">
      <c r="C794" s="1"/>
      <c r="G794" s="5"/>
    </row>
    <row r="795" spans="3:7" ht="17">
      <c r="C795" s="1"/>
      <c r="G795" s="5"/>
    </row>
    <row r="796" spans="3:7" ht="17">
      <c r="C796" s="1"/>
      <c r="G796" s="5"/>
    </row>
    <row r="797" spans="3:7" ht="17">
      <c r="C797" s="1"/>
      <c r="G797" s="5"/>
    </row>
    <row r="798" spans="3:7" ht="17">
      <c r="C798" s="1"/>
      <c r="G798" s="5"/>
    </row>
    <row r="799" spans="3:7" ht="17">
      <c r="C799" s="1"/>
      <c r="G799" s="5"/>
    </row>
    <row r="800" spans="3:7" ht="17">
      <c r="C800" s="1"/>
      <c r="G800" s="5"/>
    </row>
    <row r="801" spans="3:7" ht="17">
      <c r="C801" s="1"/>
      <c r="G801" s="5"/>
    </row>
    <row r="802" spans="3:7" ht="17">
      <c r="C802" s="1"/>
      <c r="G802" s="5"/>
    </row>
    <row r="803" spans="3:7" ht="17">
      <c r="C803" s="1"/>
      <c r="G803" s="5"/>
    </row>
    <row r="804" spans="3:7" ht="17">
      <c r="C804" s="1"/>
      <c r="G804" s="5"/>
    </row>
    <row r="805" spans="3:7" ht="17">
      <c r="C805" s="1"/>
      <c r="G805" s="5"/>
    </row>
    <row r="806" spans="3:7" ht="17">
      <c r="C806" s="1"/>
      <c r="G806" s="5"/>
    </row>
    <row r="807" spans="3:7" ht="17">
      <c r="C807" s="1"/>
      <c r="G807" s="5"/>
    </row>
    <row r="808" spans="3:7" ht="17">
      <c r="C808" s="1"/>
      <c r="G808" s="5"/>
    </row>
    <row r="809" spans="3:7" ht="17">
      <c r="C809" s="1"/>
      <c r="G809" s="5"/>
    </row>
    <row r="810" spans="3:7" ht="17">
      <c r="C810" s="1"/>
      <c r="G810" s="5"/>
    </row>
    <row r="811" spans="3:7" ht="17">
      <c r="C811" s="1"/>
      <c r="G811" s="5"/>
    </row>
    <row r="812" spans="3:7" ht="17">
      <c r="C812" s="1"/>
      <c r="G812" s="5"/>
    </row>
    <row r="813" spans="3:7" ht="17">
      <c r="C813" s="1"/>
      <c r="G813" s="5"/>
    </row>
    <row r="814" spans="3:7" ht="17">
      <c r="C814" s="1"/>
      <c r="G814" s="5"/>
    </row>
    <row r="815" spans="3:7" ht="17">
      <c r="C815" s="1"/>
      <c r="G815" s="5"/>
    </row>
    <row r="816" spans="3:7" ht="17">
      <c r="C816" s="1"/>
      <c r="G816" s="5"/>
    </row>
    <row r="817" spans="3:7" ht="17">
      <c r="C817" s="1"/>
      <c r="G817" s="5"/>
    </row>
    <row r="818" spans="3:7" ht="17">
      <c r="C818" s="1"/>
      <c r="G818" s="5"/>
    </row>
    <row r="819" spans="3:7" ht="17">
      <c r="C819" s="1"/>
      <c r="G819" s="5"/>
    </row>
    <row r="820" spans="3:7" ht="17">
      <c r="C820" s="1"/>
      <c r="G820" s="5"/>
    </row>
    <row r="821" spans="3:7" ht="17">
      <c r="C821" s="1"/>
      <c r="G821" s="5"/>
    </row>
    <row r="822" spans="3:7" ht="17">
      <c r="C822" s="1"/>
      <c r="G822" s="5"/>
    </row>
    <row r="823" spans="3:7" ht="17">
      <c r="C823" s="1"/>
      <c r="G823" s="5"/>
    </row>
    <row r="824" spans="3:7" ht="17">
      <c r="C824" s="1"/>
      <c r="G824" s="5"/>
    </row>
    <row r="825" spans="3:7" ht="17">
      <c r="C825" s="1"/>
      <c r="G825" s="5"/>
    </row>
    <row r="826" spans="3:7" ht="17">
      <c r="C826" s="1"/>
      <c r="G826" s="5"/>
    </row>
    <row r="827" spans="3:7" ht="17">
      <c r="C827" s="1"/>
      <c r="G827" s="5"/>
    </row>
    <row r="828" spans="3:7" ht="17">
      <c r="C828" s="1"/>
      <c r="G828" s="5"/>
    </row>
    <row r="829" spans="3:7" ht="17">
      <c r="C829" s="1"/>
      <c r="G829" s="5"/>
    </row>
    <row r="830" spans="3:7" ht="17">
      <c r="C830" s="1"/>
      <c r="G830" s="5"/>
    </row>
    <row r="831" spans="3:7" ht="17">
      <c r="C831" s="1"/>
      <c r="G831" s="5"/>
    </row>
    <row r="832" spans="3:7" ht="17">
      <c r="C832" s="1"/>
      <c r="G832" s="5"/>
    </row>
    <row r="833" spans="3:7" ht="17">
      <c r="C833" s="1"/>
      <c r="G833" s="5"/>
    </row>
    <row r="834" spans="3:7" ht="17">
      <c r="C834" s="1"/>
      <c r="G834" s="5"/>
    </row>
    <row r="835" spans="3:7" ht="17">
      <c r="C835" s="1"/>
      <c r="G835" s="5"/>
    </row>
    <row r="836" spans="3:7" ht="17">
      <c r="C836" s="1"/>
      <c r="G836" s="5"/>
    </row>
    <row r="837" spans="3:7" ht="17">
      <c r="C837" s="1"/>
      <c r="G837" s="5"/>
    </row>
    <row r="838" spans="3:7" ht="17">
      <c r="C838" s="1"/>
      <c r="G838" s="5"/>
    </row>
    <row r="839" spans="3:7" ht="17">
      <c r="C839" s="1"/>
      <c r="G839" s="5"/>
    </row>
    <row r="840" spans="3:7" ht="17">
      <c r="C840" s="1"/>
      <c r="G840" s="5"/>
    </row>
    <row r="841" spans="3:7" ht="17">
      <c r="C841" s="1"/>
      <c r="G841" s="5"/>
    </row>
    <row r="842" spans="3:7" ht="17">
      <c r="C842" s="1"/>
      <c r="G842" s="5"/>
    </row>
    <row r="843" spans="3:7" ht="17">
      <c r="C843" s="1"/>
      <c r="G843" s="5"/>
    </row>
    <row r="844" spans="3:7" ht="17">
      <c r="C844" s="1"/>
      <c r="G844" s="5"/>
    </row>
    <row r="845" spans="3:7" ht="17">
      <c r="C845" s="1"/>
      <c r="G845" s="5"/>
    </row>
    <row r="846" spans="3:7" ht="17">
      <c r="C846" s="1"/>
      <c r="G846" s="5"/>
    </row>
    <row r="847" spans="3:7" ht="17">
      <c r="C847" s="1"/>
      <c r="G847" s="5"/>
    </row>
    <row r="848" spans="3:7" ht="17">
      <c r="C848" s="1"/>
      <c r="G848" s="5"/>
    </row>
    <row r="849" spans="3:7" ht="17">
      <c r="C849" s="1"/>
      <c r="G849" s="5"/>
    </row>
    <row r="850" spans="3:7" ht="17">
      <c r="C850" s="1"/>
      <c r="G850" s="5"/>
    </row>
    <row r="851" spans="3:7" ht="17">
      <c r="C851" s="1"/>
      <c r="G851" s="5"/>
    </row>
    <row r="852" spans="3:7" ht="17">
      <c r="C852" s="1"/>
      <c r="G852" s="5"/>
    </row>
    <row r="853" spans="3:7" ht="17">
      <c r="C853" s="1"/>
      <c r="G853" s="5"/>
    </row>
    <row r="854" spans="3:7" ht="17">
      <c r="C854" s="1"/>
      <c r="G854" s="5"/>
    </row>
    <row r="855" spans="3:7" ht="17">
      <c r="C855" s="1"/>
      <c r="G855" s="5"/>
    </row>
    <row r="856" spans="3:7" ht="17">
      <c r="C856" s="1"/>
      <c r="G856" s="5"/>
    </row>
    <row r="857" spans="3:7" ht="17">
      <c r="C857" s="1"/>
      <c r="G857" s="5"/>
    </row>
    <row r="858" spans="3:7" ht="17">
      <c r="C858" s="1"/>
      <c r="G858" s="5"/>
    </row>
    <row r="859" spans="3:7" ht="17">
      <c r="C859" s="1"/>
      <c r="G859" s="5"/>
    </row>
    <row r="860" spans="3:7" ht="17">
      <c r="C860" s="1"/>
      <c r="G860" s="5"/>
    </row>
    <row r="861" spans="3:7" ht="17">
      <c r="C861" s="1"/>
      <c r="G861" s="5"/>
    </row>
    <row r="862" spans="3:7" ht="17">
      <c r="C862" s="1"/>
      <c r="G862" s="5"/>
    </row>
    <row r="863" spans="3:7" ht="17">
      <c r="C863" s="1"/>
      <c r="G863" s="5"/>
    </row>
    <row r="864" spans="3:7" ht="17">
      <c r="C864" s="1"/>
      <c r="G864" s="5"/>
    </row>
    <row r="865" spans="3:7" ht="17">
      <c r="C865" s="1"/>
      <c r="G865" s="5"/>
    </row>
    <row r="866" spans="3:7" ht="17">
      <c r="C866" s="1"/>
      <c r="G866" s="5"/>
    </row>
    <row r="867" spans="3:7" ht="17">
      <c r="C867" s="1"/>
      <c r="G867" s="5"/>
    </row>
    <row r="868" spans="3:7" ht="17">
      <c r="C868" s="1"/>
      <c r="G868" s="5"/>
    </row>
    <row r="869" spans="3:7" ht="17">
      <c r="C869" s="1"/>
      <c r="G869" s="5"/>
    </row>
    <row r="870" spans="3:7" ht="17">
      <c r="C870" s="1"/>
      <c r="G870" s="5"/>
    </row>
    <row r="871" spans="3:7" ht="17">
      <c r="C871" s="1"/>
      <c r="G871" s="5"/>
    </row>
    <row r="872" spans="3:7" ht="17">
      <c r="C872" s="1"/>
      <c r="G872" s="5"/>
    </row>
    <row r="873" spans="3:7" ht="17">
      <c r="C873" s="1"/>
      <c r="G873" s="5"/>
    </row>
    <row r="874" spans="3:7" ht="17">
      <c r="C874" s="1"/>
      <c r="G874" s="5"/>
    </row>
    <row r="875" spans="3:7" ht="17">
      <c r="C875" s="1"/>
      <c r="G875" s="5"/>
    </row>
    <row r="876" spans="3:7" ht="17">
      <c r="C876" s="1"/>
      <c r="G876" s="5"/>
    </row>
    <row r="877" spans="3:7" ht="17">
      <c r="C877" s="1"/>
      <c r="G877" s="5"/>
    </row>
    <row r="878" spans="3:7" ht="17">
      <c r="C878" s="1"/>
      <c r="G878" s="5"/>
    </row>
    <row r="879" spans="3:7" ht="17">
      <c r="C879" s="1"/>
      <c r="G879" s="5"/>
    </row>
    <row r="880" spans="3:7" ht="17">
      <c r="C880" s="1"/>
      <c r="G880" s="5"/>
    </row>
    <row r="881" spans="3:7" ht="17">
      <c r="C881" s="1"/>
      <c r="G881" s="5"/>
    </row>
    <row r="882" spans="3:7" ht="17">
      <c r="C882" s="1"/>
      <c r="G882" s="5"/>
    </row>
    <row r="883" spans="3:7" ht="17">
      <c r="C883" s="1"/>
      <c r="G883" s="5"/>
    </row>
    <row r="884" spans="3:7" ht="17">
      <c r="C884" s="1"/>
      <c r="G884" s="5"/>
    </row>
    <row r="885" spans="3:7" ht="17">
      <c r="C885" s="1"/>
      <c r="G885" s="5"/>
    </row>
    <row r="886" spans="3:7" ht="17">
      <c r="C886" s="1"/>
      <c r="G886" s="5"/>
    </row>
    <row r="887" spans="3:7" ht="17">
      <c r="C887" s="1"/>
      <c r="G887" s="5"/>
    </row>
    <row r="888" spans="3:7" ht="17">
      <c r="C888" s="1"/>
      <c r="G888" s="5"/>
    </row>
    <row r="889" spans="3:7" ht="17">
      <c r="C889" s="1"/>
      <c r="G889" s="5"/>
    </row>
    <row r="890" spans="3:7" ht="17">
      <c r="C890" s="1"/>
      <c r="G890" s="5"/>
    </row>
    <row r="891" spans="3:7" ht="17">
      <c r="C891" s="1"/>
      <c r="G891" s="5"/>
    </row>
    <row r="892" spans="3:7" ht="17">
      <c r="C892" s="1"/>
      <c r="G892" s="5"/>
    </row>
    <row r="893" spans="3:7" ht="17">
      <c r="C893" s="1"/>
      <c r="G893" s="5"/>
    </row>
    <row r="894" spans="3:7" ht="17">
      <c r="C894" s="1"/>
      <c r="G894" s="5"/>
    </row>
    <row r="895" spans="3:7" ht="17">
      <c r="C895" s="1"/>
      <c r="G895" s="5"/>
    </row>
    <row r="896" spans="3:7" ht="17">
      <c r="C896" s="1"/>
      <c r="G896" s="5"/>
    </row>
    <row r="897" spans="3:7" ht="17">
      <c r="C897" s="1"/>
      <c r="G897" s="5"/>
    </row>
    <row r="898" spans="3:7" ht="17">
      <c r="C898" s="1"/>
      <c r="G898" s="5"/>
    </row>
    <row r="899" spans="3:7" ht="17">
      <c r="C899" s="1"/>
      <c r="G899" s="5"/>
    </row>
    <row r="900" spans="3:7" ht="17">
      <c r="C900" s="1"/>
      <c r="G900" s="5"/>
    </row>
    <row r="901" spans="3:7" ht="17">
      <c r="C901" s="1"/>
      <c r="G901" s="5"/>
    </row>
    <row r="902" spans="3:7" ht="17">
      <c r="C902" s="1"/>
      <c r="G902" s="5"/>
    </row>
    <row r="903" spans="3:7" ht="17">
      <c r="C903" s="1"/>
      <c r="G903" s="5"/>
    </row>
    <row r="904" spans="3:7" ht="17">
      <c r="C904" s="1"/>
      <c r="G904" s="5"/>
    </row>
    <row r="905" spans="3:7" ht="17">
      <c r="C905" s="1"/>
      <c r="G905" s="5"/>
    </row>
    <row r="906" spans="3:7" ht="17">
      <c r="C906" s="1"/>
      <c r="G906" s="5"/>
    </row>
    <row r="907" spans="3:7" ht="17">
      <c r="C907" s="1"/>
      <c r="G907" s="5"/>
    </row>
    <row r="908" spans="3:7" ht="17">
      <c r="C908" s="1"/>
      <c r="G908" s="5"/>
    </row>
    <row r="909" spans="3:7" ht="17">
      <c r="C909" s="1"/>
      <c r="G909" s="5"/>
    </row>
    <row r="910" spans="3:7" ht="17">
      <c r="C910" s="1"/>
      <c r="G910" s="5"/>
    </row>
    <row r="911" spans="3:7" ht="17">
      <c r="C911" s="1"/>
      <c r="G911" s="5"/>
    </row>
    <row r="912" spans="3:7" ht="17">
      <c r="C912" s="1"/>
      <c r="G912" s="5"/>
    </row>
    <row r="913" spans="3:7" ht="17">
      <c r="C913" s="1"/>
      <c r="G913" s="5"/>
    </row>
    <row r="914" spans="3:7" ht="17">
      <c r="C914" s="1"/>
      <c r="G914" s="5"/>
    </row>
    <row r="915" spans="3:7" ht="17">
      <c r="C915" s="1"/>
      <c r="G915" s="5"/>
    </row>
    <row r="916" spans="3:7" ht="17">
      <c r="C916" s="1"/>
      <c r="G916" s="5"/>
    </row>
    <row r="917" spans="3:7" ht="17">
      <c r="C917" s="1"/>
      <c r="G917" s="5"/>
    </row>
    <row r="918" spans="3:7" ht="17">
      <c r="C918" s="1"/>
      <c r="G918" s="5"/>
    </row>
    <row r="919" spans="3:7" ht="17">
      <c r="C919" s="1"/>
      <c r="G919" s="5"/>
    </row>
    <row r="920" spans="3:7" ht="17">
      <c r="C920" s="1"/>
      <c r="G920" s="5"/>
    </row>
    <row r="921" spans="3:7" ht="17">
      <c r="C921" s="1"/>
      <c r="G921" s="5"/>
    </row>
    <row r="922" spans="3:7" ht="17">
      <c r="C922" s="1"/>
      <c r="G922" s="5"/>
    </row>
    <row r="923" spans="3:7" ht="17">
      <c r="C923" s="1"/>
      <c r="G923" s="5"/>
    </row>
    <row r="924" spans="3:7" ht="17">
      <c r="C924" s="1"/>
      <c r="G924" s="5"/>
    </row>
    <row r="925" spans="3:7" ht="17">
      <c r="C925" s="1"/>
      <c r="G925" s="5"/>
    </row>
    <row r="926" spans="3:7" ht="17">
      <c r="C926" s="1"/>
      <c r="G926" s="5"/>
    </row>
    <row r="927" spans="3:7" ht="17">
      <c r="C927" s="1"/>
      <c r="G927" s="5"/>
    </row>
    <row r="928" spans="3:7" ht="17">
      <c r="C928" s="1"/>
      <c r="G928" s="5"/>
    </row>
    <row r="929" spans="3:7" ht="17">
      <c r="C929" s="1"/>
      <c r="G929" s="5"/>
    </row>
    <row r="930" spans="3:7" ht="17">
      <c r="C930" s="1"/>
      <c r="G930" s="5"/>
    </row>
    <row r="931" spans="3:7" ht="17">
      <c r="C931" s="1"/>
      <c r="G931" s="5"/>
    </row>
    <row r="932" spans="3:7" ht="17">
      <c r="C932" s="1"/>
      <c r="G932" s="5"/>
    </row>
    <row r="933" spans="3:7" ht="17">
      <c r="C933" s="1"/>
      <c r="G933" s="5"/>
    </row>
    <row r="934" spans="3:7" ht="17">
      <c r="C934" s="1"/>
      <c r="G934" s="5"/>
    </row>
    <row r="935" spans="3:7" ht="17">
      <c r="C935" s="1"/>
      <c r="G935" s="5"/>
    </row>
    <row r="936" spans="3:7" ht="17">
      <c r="C936" s="1"/>
      <c r="G936" s="5"/>
    </row>
    <row r="937" spans="3:7" ht="17">
      <c r="C937" s="1"/>
      <c r="G937" s="5"/>
    </row>
    <row r="938" spans="3:7" ht="17">
      <c r="C938" s="1"/>
      <c r="G938" s="5"/>
    </row>
    <row r="939" spans="3:7" ht="17">
      <c r="C939" s="1"/>
      <c r="G939" s="5"/>
    </row>
    <row r="940" spans="3:7" ht="17">
      <c r="C940" s="1"/>
      <c r="G940" s="5"/>
    </row>
    <row r="941" spans="3:7" ht="17">
      <c r="C941" s="1"/>
      <c r="G941" s="5"/>
    </row>
    <row r="942" spans="3:7" ht="17">
      <c r="C942" s="1"/>
      <c r="G942" s="5"/>
    </row>
    <row r="943" spans="3:7" ht="17">
      <c r="C943" s="1"/>
      <c r="G943" s="5"/>
    </row>
    <row r="944" spans="3:7" ht="17">
      <c r="C944" s="1"/>
      <c r="G944" s="5"/>
    </row>
    <row r="945" spans="3:7" ht="17">
      <c r="C945" s="1"/>
      <c r="G945" s="5"/>
    </row>
    <row r="946" spans="3:7" ht="17">
      <c r="C946" s="1"/>
      <c r="G946" s="5"/>
    </row>
    <row r="947" spans="3:7" ht="17">
      <c r="C947" s="1"/>
      <c r="G947" s="5"/>
    </row>
    <row r="948" spans="3:7" ht="17">
      <c r="C948" s="1"/>
      <c r="G948" s="5"/>
    </row>
    <row r="949" spans="3:7" ht="17">
      <c r="C949" s="1"/>
      <c r="G949" s="5"/>
    </row>
    <row r="950" spans="3:7" ht="17">
      <c r="C950" s="1"/>
      <c r="G950" s="5"/>
    </row>
    <row r="951" spans="3:7" ht="17">
      <c r="C951" s="1"/>
      <c r="G951" s="5"/>
    </row>
    <row r="952" spans="3:7" ht="17">
      <c r="C952" s="1"/>
      <c r="G952" s="5"/>
    </row>
    <row r="953" spans="3:7" ht="17">
      <c r="C953" s="1"/>
      <c r="G953" s="5"/>
    </row>
    <row r="954" spans="3:7" ht="17">
      <c r="C954" s="1"/>
      <c r="G954" s="5"/>
    </row>
    <row r="955" spans="3:7" ht="17">
      <c r="C955" s="1"/>
      <c r="G955" s="5"/>
    </row>
    <row r="956" spans="3:7" ht="17">
      <c r="C956" s="1"/>
      <c r="G956" s="5"/>
    </row>
    <row r="957" spans="3:7" ht="17">
      <c r="C957" s="1"/>
      <c r="G957" s="5"/>
    </row>
    <row r="958" spans="3:7" ht="17">
      <c r="C958" s="1"/>
      <c r="G958" s="5"/>
    </row>
    <row r="959" spans="3:7" ht="17">
      <c r="C959" s="1"/>
      <c r="G959" s="5"/>
    </row>
    <row r="960" spans="3:7" ht="17">
      <c r="C960" s="1"/>
      <c r="G960" s="5"/>
    </row>
    <row r="961" spans="3:7" ht="17">
      <c r="C961" s="1"/>
      <c r="G961" s="5"/>
    </row>
    <row r="962" spans="3:7" ht="17">
      <c r="C962" s="1"/>
      <c r="G962" s="5"/>
    </row>
    <row r="963" spans="3:7" ht="17">
      <c r="C963" s="1"/>
      <c r="G963" s="5"/>
    </row>
    <row r="964" spans="3:7" ht="17">
      <c r="C964" s="1"/>
      <c r="G964" s="5"/>
    </row>
    <row r="965" spans="3:7" ht="17">
      <c r="C965" s="1"/>
      <c r="G965" s="5"/>
    </row>
    <row r="966" spans="3:7" ht="17">
      <c r="C966" s="1"/>
      <c r="G966" s="5"/>
    </row>
    <row r="967" spans="3:7" ht="17">
      <c r="C967" s="1"/>
      <c r="G967" s="5"/>
    </row>
    <row r="968" spans="3:7" ht="17">
      <c r="C968" s="1"/>
      <c r="G968" s="5"/>
    </row>
    <row r="969" spans="3:7" ht="17">
      <c r="C969" s="1"/>
      <c r="G969" s="5"/>
    </row>
    <row r="970" spans="3:7" ht="17">
      <c r="C970" s="1"/>
      <c r="G970" s="5"/>
    </row>
    <row r="971" spans="3:7" ht="17">
      <c r="C971" s="1"/>
      <c r="G971" s="5"/>
    </row>
    <row r="972" spans="3:7" ht="17">
      <c r="C972" s="1"/>
      <c r="G972" s="5"/>
    </row>
    <row r="973" spans="3:7" ht="17">
      <c r="C973" s="1"/>
      <c r="G973" s="5"/>
    </row>
    <row r="974" spans="3:7" ht="17">
      <c r="C974" s="1"/>
      <c r="G974" s="5"/>
    </row>
    <row r="975" spans="3:7" ht="17">
      <c r="C975" s="1"/>
      <c r="G975" s="5"/>
    </row>
    <row r="976" spans="3:7" ht="17">
      <c r="C976" s="1"/>
      <c r="G976" s="5"/>
    </row>
    <row r="977" spans="3:7" ht="17">
      <c r="C977" s="1"/>
      <c r="G977" s="5"/>
    </row>
    <row r="978" spans="3:7" ht="17">
      <c r="C978" s="1"/>
      <c r="G978" s="5"/>
    </row>
    <row r="979" spans="3:7" ht="17">
      <c r="C979" s="1"/>
      <c r="G979" s="5"/>
    </row>
    <row r="980" spans="3:7" ht="17">
      <c r="C980" s="1"/>
      <c r="G980" s="5"/>
    </row>
    <row r="981" spans="3:7" ht="17">
      <c r="C981" s="1"/>
      <c r="G981" s="5"/>
    </row>
  </sheetData>
  <sheetProtection algorithmName="SHA-512" hashValue="15Lp9oLBtBif5hdIFMf7dI7/xCYywP7TQvaUkaGzSxcu8yg1wf8bRQ/+Lpdv5bIDT2Z9JhDTWK+bWiAwGc67OQ==" saltValue="Zgj6/0FAZUdKkDl3gn/b/Q==" spinCount="100000" sheet="1" objects="1" scenarios="1"/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注文シート1</vt:lpstr>
      <vt:lpstr>サンプル 注文シート</vt:lpstr>
      <vt:lpstr>itemlist</vt:lpstr>
      <vt:lpstr>area</vt:lpstr>
      <vt:lpstr>postage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内藤めぐみ</cp:lastModifiedBy>
  <cp:revision/>
  <dcterms:created xsi:type="dcterms:W3CDTF">2023-12-13T08:32:31Z</dcterms:created>
  <dcterms:modified xsi:type="dcterms:W3CDTF">2024-02-14T08:12:14Z</dcterms:modified>
  <cp:category/>
  <cp:contentStatus/>
</cp:coreProperties>
</file>